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mi1474\Desktop\Сметные расчеты под ИПР 2021\"/>
    </mc:Choice>
  </mc:AlternateContent>
  <bookViews>
    <workbookView xWindow="0" yWindow="0" windowWidth="21570" windowHeight="10215"/>
  </bookViews>
  <sheets>
    <sheet name="Расчет Стоимости" sheetId="1" r:id="rId1"/>
    <sheet name="ССР" sheetId="2" state="hidden" r:id="rId2"/>
    <sheet name="НМЦ лота &quot;под ключ&quot;" sheetId="3" state="hidden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9" i="1" l="1"/>
</calcChain>
</file>

<file path=xl/sharedStrings.xml><?xml version="1.0" encoding="utf-8"?>
<sst xmlns="http://schemas.openxmlformats.org/spreadsheetml/2006/main" count="363" uniqueCount="236">
  <si>
    <t>Сметный расчет стоимости электросетевых объектов для включения в инвестиционную программу</t>
  </si>
  <si>
    <t>Наименование</t>
  </si>
  <si>
    <t>Установка узла учета электроэнергии на ВЛ 10 кВ яч. 506Д, 507Д ПС "Зеленец" РП 10 кВ "Актеон" в г. Сыктывкаре Республики Коми (ООО «Алром» №СПБ80-15448Ю/20 от 03.12.2020) (Узел учета - 2 шт.)</t>
  </si>
  <si>
    <t>|</t>
  </si>
  <si>
    <t>код ИП</t>
  </si>
  <si>
    <t>_009-55-1-05.40-1197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</si>
  <si>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</si>
  <si>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</si>
  <si>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</si>
  <si>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</si>
  <si>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</si>
  <si>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</si>
  <si>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</si>
  <si>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</si>
  <si>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</t>
  </si>
  <si>
    <t>Текущие цены</t>
  </si>
  <si>
    <t>4 кв. 2 020 г.</t>
  </si>
  <si>
    <t>Реконстр</t>
  </si>
  <si>
    <t>-</t>
  </si>
  <si>
    <t>Север</t>
  </si>
  <si>
    <t>приравн.</t>
  </si>
  <si>
    <t>Резерв, %</t>
  </si>
  <si>
    <t>3</t>
  </si>
  <si>
    <t>Макс. напряжение</t>
  </si>
  <si>
    <t>10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</si>
  <si>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</si>
  <si>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</si>
  <si>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</si>
  <si>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</si>
  <si>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</si>
  <si>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</si>
  <si>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</si>
  <si>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</si>
  <si>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</si>
  <si>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</si>
  <si>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Особ/условия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</si>
  <si>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</si>
  <si>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</si>
  <si>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</si>
  <si>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</si>
  <si>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</si>
  <si>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</si>
  <si>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</si>
  <si>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</si>
  <si>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</si>
  <si>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</si>
  <si>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</si>
  <si>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</si>
  <si>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</si>
  <si>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1</t>
  </si>
  <si>
    <t>Таблица 4,Сборник УПСС ПАО «МРСК СЗ» приказ №174 от 25.03.2019г.</t>
  </si>
  <si>
    <t>Реклоузер 10 кВ</t>
  </si>
  <si>
    <t>шт</t>
  </si>
  <si>
    <t>2</t>
  </si>
  <si>
    <t>196</t>
  </si>
  <si>
    <t>31,3</t>
  </si>
  <si>
    <t>V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</si>
  <si>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</si>
  <si>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</si>
  <si>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</si>
  <si>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</si>
  <si>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100 %</t>
  </si>
  <si>
    <t>Дополнительные затраты по ВЛ:</t>
  </si>
  <si>
    <t>29,41</t>
  </si>
  <si>
    <t>оформление земли</t>
  </si>
  <si>
    <t>благоустройство</t>
  </si>
  <si>
    <t>1,5</t>
  </si>
  <si>
    <t>временные здания и сооружения</t>
  </si>
  <si>
    <t>2,5</t>
  </si>
  <si>
    <t>прочие работы и затраты</t>
  </si>
  <si>
    <t>5</t>
  </si>
  <si>
    <t>содержание службы заказчика</t>
  </si>
  <si>
    <t>4,77</t>
  </si>
  <si>
    <t>строительный контроль</t>
  </si>
  <si>
    <t>2,14</t>
  </si>
  <si>
    <t>Проектно-изыск. работы и авт. надзор</t>
  </si>
  <si>
    <t>7,5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</si>
  <si>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</si>
  <si>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</si>
  <si>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</si>
  <si>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</si>
  <si>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45,5</t>
  </si>
  <si>
    <t>ВЛ 1-20 кВ и реклоузеры 6-10 кВ</t>
  </si>
  <si>
    <t>оборудование ВЛ</t>
  </si>
  <si>
    <t>39</t>
  </si>
  <si>
    <t>пусконаладочные работы на ВЛ</t>
  </si>
  <si>
    <t>проектно-изыскательские работы ВЛ</t>
  </si>
  <si>
    <t>7</t>
  </si>
  <si>
    <t>прочие затраты на ВЛ (с учетом землеотводов)</t>
  </si>
  <si>
    <t>6</t>
  </si>
  <si>
    <t>100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</si>
  <si>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</si>
  <si>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</si>
  <si>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</si>
  <si>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</si>
  <si>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</si>
  <si>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</si>
  <si>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</si>
  <si>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</si>
  <si>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</si>
  <si>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Ховятин В.Н.</t>
  </si>
  <si>
    <t>Проверил:</t>
  </si>
  <si>
    <t>Заместитель директора по капитальному строительству - Начальник ОКС</t>
  </si>
  <si>
    <t>Запрягаев А.М.</t>
  </si>
  <si>
    <t>рс</t>
  </si>
  <si>
    <t>"УТВЕРЖДАЮ"</t>
  </si>
  <si>
    <t>/А.И.Игутов/</t>
  </si>
  <si>
    <t>"____" ___________ 2020 г.</t>
  </si>
  <si>
    <t>Ориентировочная стоимость, тыс. руб.</t>
  </si>
  <si>
    <t>Итого по проекту</t>
  </si>
  <si>
    <t>в базовых ценах 2000 г.</t>
  </si>
  <si>
    <t>в текущих ценах 4 кв. 2020г.</t>
  </si>
  <si>
    <t>В прогнозных ценах года окончания строительства (2021 г.)</t>
  </si>
  <si>
    <t>без НДС</t>
  </si>
  <si>
    <t>Рег-зонал. поправка.</t>
  </si>
  <si>
    <t>коэф к ПИР</t>
  </si>
  <si>
    <t>индекс</t>
  </si>
  <si>
    <t>индекс- дефлятор</t>
  </si>
  <si>
    <t>НДС</t>
  </si>
  <si>
    <t>с НДС</t>
  </si>
  <si>
    <t>Всего</t>
  </si>
  <si>
    <t>Проектно-изыскательские работы ВЛ</t>
  </si>
  <si>
    <t>4,47</t>
  </si>
  <si>
    <t>СМР по ВЛ до 20 кВ</t>
  </si>
  <si>
    <t>5,69</t>
  </si>
  <si>
    <t>Оборудование ВЛ</t>
  </si>
  <si>
    <t>5,27</t>
  </si>
  <si>
    <t>Пусконаладочные работы ВЛ</t>
  </si>
  <si>
    <t>28,14</t>
  </si>
  <si>
    <t>Прочие затраты ВЛ</t>
  </si>
  <si>
    <t>10,42</t>
  </si>
  <si>
    <t>Итого по ВЛ</t>
  </si>
  <si>
    <t>СОГЛАСОВАНО</t>
  </si>
  <si>
    <t>_______________________ /А.М.Запрягаев/</t>
  </si>
  <si>
    <t>"____" ___________  г.</t>
  </si>
  <si>
    <t>(наименование дочерней или зависимой организации)</t>
  </si>
  <si>
    <t>Согласован для включения в инвестиционную программу</t>
  </si>
  <si>
    <t>'___''____________ 20___ г.</t>
  </si>
  <si>
    <t>Ориентировочный сметный расчет в сумме  тыс. руб. (с НДС) в прогнозных ценах 2 021 года</t>
  </si>
  <si>
    <t>ОРИЕНТИРОВОЧНЫЙ СМЕТНЫЙ РАСЧЕТ СТОИМОСТИ СТРОИТЕЛЬСТВА</t>
  </si>
  <si>
    <t>№ ИП</t>
  </si>
  <si>
    <t>(наименование стройки)</t>
  </si>
  <si>
    <t>Составлен в прогнозных ценах года окончания строительства:  2 021</t>
  </si>
  <si>
    <t>тыс. руб.</t>
  </si>
  <si>
    <t>№   пп</t>
  </si>
  <si>
    <t>Обоснование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</si>
  <si>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</si>
  <si>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</si>
  <si>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</si>
  <si>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строительно- монтажных работ</t>
  </si>
  <si>
    <t>оборудования, мебели, инвентаря</t>
  </si>
  <si>
    <t>прочих затрат</t>
  </si>
  <si>
    <t>4</t>
  </si>
  <si>
    <t>Глава 1. Подготовка территории строительства</t>
  </si>
  <si>
    <t>Постоянный отвод земли под ВЛ</t>
  </si>
  <si>
    <t>Постоянный отвод земли под КЛ</t>
  </si>
  <si>
    <t>Постоянный отвод земли под ПС</t>
  </si>
  <si>
    <t>Итого по главе 1</t>
  </si>
  <si>
    <t>Итого по главам 1-6</t>
  </si>
  <si>
    <t>В т.ч. по ВЛ</t>
  </si>
  <si>
    <t>В т.ч. по КЛ</t>
  </si>
  <si>
    <t>В т.ч. по ПС</t>
  </si>
  <si>
    <t>Глава 7. Благоустройство и озеленение территории</t>
  </si>
  <si>
    <t>расчет</t>
  </si>
  <si>
    <t>Благоустройство ВЛ</t>
  </si>
  <si>
    <t>Благоустройство КЛ</t>
  </si>
  <si>
    <t>Благоустройство ПС</t>
  </si>
  <si>
    <t>Итого по главе 7</t>
  </si>
  <si>
    <t>Итого по главам 1-7</t>
  </si>
  <si>
    <t>Глава 8. Временные здания и сооружения</t>
  </si>
  <si>
    <t>ГСН81-05-01-2001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</si>
  <si>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</si>
  <si>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</si>
  <si>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</si>
  <si>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Итого по главе 8</t>
  </si>
  <si>
    <t>Итого по главам 1-8</t>
  </si>
  <si>
    <t>Глава 9. Прочие работы и затраты</t>
  </si>
  <si>
    <t>Зимнее удорожание по ВЛ</t>
  </si>
  <si>
    <t>Зимнее удорожание по КЛ</t>
  </si>
  <si>
    <t>Зимнее удорожание по ПС</t>
  </si>
  <si>
    <t>Пусконаладочные работы на ВЛ</t>
  </si>
  <si>
    <t>Пусконаладочные работы на КЛ</t>
  </si>
  <si>
    <t>Пусконаладочные работы на ПС</t>
  </si>
  <si>
    <t>Прочие затраты по ВЛ</t>
  </si>
  <si>
    <t>Прочие затраты по КЛ</t>
  </si>
  <si>
    <t>Прочие затраты по ПС</t>
  </si>
  <si>
    <t>Итого по главам 9 и 11</t>
  </si>
  <si>
    <t>Итого по главам 1-9, 11</t>
  </si>
  <si>
    <t>Глава 10. Содержание службы технического заказчика. Строительный контроль</t>
  </si>
  <si>
    <t>Итого по главе 10</t>
  </si>
  <si>
    <t>Итого по главам 1-11</t>
  </si>
  <si>
    <t>Глава 12. Проектные и изыскательские работы</t>
  </si>
  <si>
    <t>ПИР по ВЛ</t>
  </si>
  <si>
    <t>ПИР по КЛ</t>
  </si>
  <si>
    <t>ПИР по ПС</t>
  </si>
  <si>
    <t>Итого по главе 12</t>
  </si>
  <si>
    <t>Итого по главам 1-12</t>
  </si>
  <si>
    <t>Непредвиденные затраты</t>
  </si>
  <si>
    <t>МДС81-35-2004
 п. 4.96, приказ Минрегионразвития РФ № 220 от 01.06.2012 г.</t>
  </si>
  <si>
    <t>Непредвиденные работы и затраты  - 3% к основным затратам</t>
  </si>
  <si>
    <t>Итого с "Непредвиденными затратами" в прогнозных ценах на    год</t>
  </si>
  <si>
    <t>В т.ч. Прочие затраты без ПНР, ПИР, экспертизы</t>
  </si>
  <si>
    <t>Налоги и обязательные платежи</t>
  </si>
  <si>
    <t>Итого с НДС</t>
  </si>
  <si>
    <t>А.И.Игутов</t>
  </si>
  <si>
    <t>10.12.2020</t>
  </si>
  <si>
    <t>Расчет начальной максимальной цены лота на выполнение работ по объекту:</t>
  </si>
  <si>
    <t>на основании укрупненного расчета стоимости  с окончанием реализации в 2 021 году.</t>
  </si>
  <si>
    <t>СМР</t>
  </si>
  <si>
    <t>Оборудова ние</t>
  </si>
  <si>
    <t>ПНР</t>
  </si>
  <si>
    <t>Прочие</t>
  </si>
  <si>
    <t>ПИР</t>
  </si>
  <si>
    <t>ИТОГО, тыс. руб.</t>
  </si>
  <si>
    <t>Стоимость строительства в базисных ценах на 01.01.2000 г. (за исключением затрат Заказчика)</t>
  </si>
  <si>
    <t>ВЛ</t>
  </si>
  <si>
    <t>КЛ</t>
  </si>
  <si>
    <t>ПС</t>
  </si>
  <si>
    <t>Индексы изменения сметной стоимости на 4 кв. 2020 гПисьмо Минстроя РФ от 02.11.2020 №44016-ИФ/09; Письмо Минстроя РФ от 12.11.2020 №45484-ИФ/09</t>
  </si>
  <si>
    <t>ВЛ до 20 кВ</t>
  </si>
  <si>
    <t>ВЛ 35 кВ и выше</t>
  </si>
  <si>
    <t>КЛ до 10 кВ</t>
  </si>
  <si>
    <t>5,59</t>
  </si>
  <si>
    <t>КЛ 20 кВ и выше</t>
  </si>
  <si>
    <t>ТП до 10 кВ</t>
  </si>
  <si>
    <t>8,49</t>
  </si>
  <si>
    <t>Стоимость строительства в текущем уровне цен (за исключением затрат Заказчика)</t>
  </si>
  <si>
    <t>Индексы-дефляторы МЭР по строке «Капвложения» на _________год</t>
  </si>
  <si>
    <t>1,000000</t>
  </si>
  <si>
    <t>Стоимость строительства в прогнозных (текущих) ценах года окончания строительства в  2 021  году (за исключением затрат Заказчика)</t>
  </si>
  <si>
    <t>НДС 20 %</t>
  </si>
  <si>
    <t>Всего по сводной таблице в прогнозных (текущих) ценах года окончания строительства в 2 021году, с НДС</t>
  </si>
  <si>
    <t>Согласовано:</t>
  </si>
  <si>
    <t>ИЦИ КП ООО "ЗАВОД ЭНЕРГОСНАБ" от 10.11.2020. Установка ПКУ (165,000/5,27=31,3)</t>
  </si>
  <si>
    <t>L_009-55-1-05.40-1197</t>
  </si>
  <si>
    <t>Установка узла учета ВЛ 10 кВ яч.507Д РУ 10 кВ ПС 110/10 кВ «Зеленец», на опоре №28/1 Республика Коми, г. Сыктывкар, с. Зеленец (АЛРОМ, ООО Дог. № СПБ80-15448Ю/20 от 03.12.20)(узел учета - 2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</si>
</sst>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&quot; %&quot;"/>
  </numFmts>
  <fonts count="31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</font>
    <font>
      <sz val="10"/>
      <color rgb="FF000000"/>
      <name val="Times New Roman"/>
    </font>
    <font>
      <b/>
      <sz val="10"/>
      <color rgb="FF000000"/>
      <name val="Times New Roman"/>
    </font>
    <font>
      <sz val="36"/>
      <color rgb="FFFFFFFF"/>
      <name val="Arial"/>
      <family val="2"/>
    </font>
    <font>
      <sz val="8"/>
      <color rgb="FF000000"/>
      <name val="Times New Roman"/>
    </font>
    <font>
      <sz val="10"/>
      <color rgb="FF000000"/>
      <name val="Calibri"/>
    </font>
    <font>
      <i/>
      <sz val="7"/>
      <color rgb="FF000000"/>
      <name val="Times New Roman"/>
    </font>
    <font>
      <sz val="10"/>
      <color rgb="FFFF0000"/>
      <name val="Times New Roman"/>
    </font>
    <font>
      <i/>
      <sz val="10"/>
      <color rgb="FF000000"/>
      <name val="Times New Roman"/>
    </font>
    <font>
      <sz val="10"/>
      <color rgb="FFFFFFFF"/>
      <name val="Times New Roman"/>
    </font>
    <font>
      <sz val="11"/>
      <color rgb="FF000000"/>
      <name val="Calibri"/>
    </font>
    <font>
      <u/>
      <sz val="11"/>
      <color rgb="FF000000"/>
      <name val="Calibri"/>
    </font>
    <font>
      <b/>
      <sz val="11"/>
      <color rgb="FF000000"/>
      <name val="Times New Roman"/>
    </font>
    <font>
      <sz val="11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Calibri"/>
    </font>
    <font>
      <sz val="10"/>
      <color rgb="FF000000"/>
      <name val="Times New Roman"/>
      <family val="2"/>
    </font>
    <font>
      <i/>
      <sz val="9"/>
      <color rgb="FF000000"/>
      <name val="Times New Roman"/>
      <family val="2"/>
    </font>
    <font>
      <b/>
      <sz val="10"/>
      <color rgb="FF000000"/>
      <name val="Times New Roman"/>
      <family val="2"/>
    </font>
    <font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9"/>
      <color rgb="FF000000"/>
      <name val="Times New Roman"/>
      <family val="2"/>
    </font>
    <font>
      <sz val="10"/>
      <name val="Times New Roman"/>
      <family val="2"/>
    </font>
    <font>
      <sz val="50"/>
      <color rgb="FFFFFFFF"/>
      <name val="Arial"/>
      <family val="2"/>
    </font>
    <font>
      <b/>
      <sz val="10"/>
      <name val="Times New Roman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rgb="FF000000"/>
      <name val="Calibri"/>
      <family val="2"/>
    </font>
    <font>
      <b/>
      <sz val="12"/>
      <color rgb="FF000000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10" fillId="2" borderId="0" xfId="0" applyFont="1" applyFill="1" applyAlignment="1">
      <alignment horizontal="center"/>
    </xf>
    <xf numFmtId="0" fontId="12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/>
    </xf>
    <xf numFmtId="164" fontId="15" fillId="0" borderId="6" xfId="0" applyNumberFormat="1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164" fontId="15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164" fontId="16" fillId="0" borderId="6" xfId="0" applyNumberFormat="1" applyFont="1" applyBorder="1" applyAlignment="1">
      <alignment horizontal="right"/>
    </xf>
    <xf numFmtId="1" fontId="16" fillId="0" borderId="1" xfId="0" applyNumberFormat="1" applyFont="1" applyBorder="1" applyAlignment="1">
      <alignment horizontal="right"/>
    </xf>
    <xf numFmtId="165" fontId="16" fillId="0" borderId="1" xfId="0" applyNumberFormat="1" applyFont="1" applyBorder="1" applyAlignment="1">
      <alignment horizontal="right"/>
    </xf>
    <xf numFmtId="164" fontId="16" fillId="0" borderId="1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164" fontId="18" fillId="0" borderId="1" xfId="0" applyNumberFormat="1" applyFont="1" applyBorder="1" applyAlignment="1">
      <alignment horizontal="right" vertical="center"/>
    </xf>
    <xf numFmtId="0" fontId="18" fillId="0" borderId="1" xfId="0" applyFont="1" applyBorder="1" applyAlignment="1">
      <alignment horizontal="right" vertical="center"/>
    </xf>
    <xf numFmtId="164" fontId="20" fillId="0" borderId="1" xfId="0" applyNumberFormat="1" applyFont="1" applyBorder="1" applyAlignment="1">
      <alignment horizontal="right" vertical="center"/>
    </xf>
    <xf numFmtId="0" fontId="20" fillId="0" borderId="1" xfId="0" applyFont="1" applyBorder="1" applyAlignment="1">
      <alignment horizontal="right" vertical="center"/>
    </xf>
    <xf numFmtId="164" fontId="24" fillId="0" borderId="1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/>
    </xf>
    <xf numFmtId="164" fontId="26" fillId="0" borderId="1" xfId="0" applyNumberFormat="1" applyFont="1" applyBorder="1" applyAlignment="1">
      <alignment horizontal="right" vertical="center"/>
    </xf>
    <xf numFmtId="0" fontId="26" fillId="0" borderId="1" xfId="0" applyFont="1" applyBorder="1" applyAlignment="1">
      <alignment horizontal="right" vertical="center"/>
    </xf>
    <xf numFmtId="2" fontId="24" fillId="0" borderId="1" xfId="0" applyNumberFormat="1" applyFont="1" applyBorder="1" applyAlignment="1">
      <alignment horizontal="right" vertical="center"/>
    </xf>
    <xf numFmtId="0" fontId="18" fillId="0" borderId="4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28" fillId="0" borderId="0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/>
    </xf>
    <xf numFmtId="0" fontId="28" fillId="0" borderId="4" xfId="0" applyFont="1" applyBorder="1" applyAlignment="1">
      <alignment horizontal="left" vertical="center"/>
    </xf>
    <xf numFmtId="164" fontId="28" fillId="0" borderId="1" xfId="0" applyNumberFormat="1" applyFont="1" applyBorder="1" applyAlignment="1">
      <alignment horizontal="right" vertical="center"/>
    </xf>
    <xf numFmtId="0" fontId="28" fillId="0" borderId="1" xfId="0" applyFont="1" applyBorder="1" applyAlignment="1">
      <alignment horizontal="right" vertical="center"/>
    </xf>
    <xf numFmtId="0" fontId="21" fillId="0" borderId="1" xfId="0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right" vertical="center"/>
    </xf>
    <xf numFmtId="164" fontId="21" fillId="0" borderId="1" xfId="0" applyNumberFormat="1" applyFont="1" applyBorder="1" applyAlignment="1">
      <alignment horizontal="right" vertical="center" wrapText="1"/>
    </xf>
    <xf numFmtId="164" fontId="22" fillId="0" borderId="1" xfId="0" applyNumberFormat="1" applyFont="1" applyBorder="1" applyAlignment="1">
      <alignment horizontal="right" vertical="center" wrapText="1"/>
    </xf>
    <xf numFmtId="0" fontId="22" fillId="0" borderId="1" xfId="0" applyFont="1" applyBorder="1" applyAlignment="1">
      <alignment horizontal="right" vertical="center" wrapText="1"/>
    </xf>
    <xf numFmtId="1" fontId="18" fillId="0" borderId="1" xfId="0" applyNumberFormat="1" applyFont="1" applyBorder="1" applyAlignment="1">
      <alignment horizontal="right" vertical="center" wrapText="1"/>
    </xf>
    <xf numFmtId="164" fontId="15" fillId="3" borderId="6" xfId="0" applyNumberFormat="1" applyFont="1" applyFill="1" applyBorder="1" applyAlignment="1">
      <alignment horizontal="right"/>
    </xf>
    <xf numFmtId="164" fontId="0" fillId="0" borderId="0" xfId="0" applyNumberFormat="1"/>
    <xf numFmtId="0" fontId="11" fillId="0" borderId="0" xfId="0" applyFont="1" applyAlignment="1">
      <alignment horizontal="left"/>
    </xf>
    <xf numFmtId="0" fontId="16" fillId="0" borderId="1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164" fontId="16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right"/>
    </xf>
    <xf numFmtId="164" fontId="15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0" fillId="0" borderId="1" xfId="0" applyFont="1" applyBorder="1" applyAlignment="1">
      <alignment horizontal="left" vertical="center"/>
    </xf>
    <xf numFmtId="0" fontId="18" fillId="0" borderId="4" xfId="0" applyFont="1" applyBorder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 wrapText="1"/>
    </xf>
    <xf numFmtId="0" fontId="22" fillId="0" borderId="10" xfId="0" applyFont="1" applyBorder="1" applyAlignment="1">
      <alignment horizontal="right" vertical="center" wrapText="1"/>
    </xf>
    <xf numFmtId="0" fontId="22" fillId="0" borderId="3" xfId="0" applyFont="1" applyBorder="1" applyAlignment="1">
      <alignment horizontal="right" vertical="center" wrapText="1"/>
    </xf>
    <xf numFmtId="0" fontId="20" fillId="0" borderId="5" xfId="0" applyFont="1" applyBorder="1" applyAlignment="1">
      <alignment horizontal="left" vertical="center" wrapText="1"/>
    </xf>
    <xf numFmtId="2" fontId="21" fillId="0" borderId="5" xfId="0" applyNumberFormat="1" applyFont="1" applyBorder="1" applyAlignment="1">
      <alignment horizontal="right" vertical="center" wrapText="1"/>
    </xf>
    <xf numFmtId="0" fontId="21" fillId="0" borderId="9" xfId="0" applyFont="1" applyBorder="1" applyAlignment="1">
      <alignment horizontal="right" vertical="center" wrapText="1"/>
    </xf>
    <xf numFmtId="1" fontId="18" fillId="0" borderId="5" xfId="0" applyNumberFormat="1" applyFont="1" applyBorder="1" applyAlignment="1">
      <alignment horizontal="right" vertical="center"/>
    </xf>
    <xf numFmtId="0" fontId="18" fillId="0" borderId="9" xfId="0" applyFont="1" applyBorder="1" applyAlignment="1">
      <alignment horizontal="right" vertical="center"/>
    </xf>
    <xf numFmtId="0" fontId="18" fillId="0" borderId="0" xfId="0" applyFont="1" applyAlignment="1">
      <alignment horizontal="left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1" fontId="18" fillId="0" borderId="5" xfId="0" applyNumberFormat="1" applyFont="1" applyBorder="1" applyAlignment="1">
      <alignment horizontal="right" vertical="center" wrapText="1"/>
    </xf>
    <xf numFmtId="0" fontId="18" fillId="0" borderId="9" xfId="0" applyFont="1" applyBorder="1" applyAlignment="1">
      <alignment horizontal="right" vertical="center" wrapText="1"/>
    </xf>
    <xf numFmtId="164" fontId="21" fillId="0" borderId="5" xfId="0" applyNumberFormat="1" applyFont="1" applyBorder="1" applyAlignment="1">
      <alignment horizontal="right" vertical="center" wrapText="1"/>
    </xf>
    <xf numFmtId="164" fontId="22" fillId="0" borderId="2" xfId="0" applyNumberFormat="1" applyFont="1" applyBorder="1" applyAlignment="1">
      <alignment horizontal="righ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tabSelected="1" workbookViewId="0">
      <selection activeCell="C52" sqref="C52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6.42578125" style="1" customWidth="1"/>
    <col min="16" max="16" width="1.140625" style="1" customWidth="1"/>
    <col min="17" max="17" width="0" hidden="1" customWidth="1"/>
  </cols>
  <sheetData>
    <row r="1" spans="1:16" ht="15.75" x14ac:dyDescent="0.25">
      <c r="B1" s="2" t="s">
        <v>0</v>
      </c>
    </row>
    <row r="3" spans="1:16" s="1" customFormat="1" ht="44.25" x14ac:dyDescent="0.55000000000000004">
      <c r="A3" s="107" t="s">
        <v>1</v>
      </c>
      <c r="B3" s="107"/>
      <c r="C3" s="93" t="s">
        <v>235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3" t="s">
        <v>3</v>
      </c>
    </row>
    <row r="4" spans="1:16" x14ac:dyDescent="0.25">
      <c r="A4" s="108" t="s">
        <v>4</v>
      </c>
      <c r="B4" s="108"/>
      <c r="C4" s="4" t="s">
        <v>234</v>
      </c>
    </row>
    <row r="5" spans="1:16" x14ac:dyDescent="0.25">
      <c r="B5" s="5" t="s">
        <v>6</v>
      </c>
      <c r="C5" s="109" t="s">
        <v>7</v>
      </c>
      <c r="D5" s="109"/>
    </row>
    <row r="6" spans="1:16" x14ac:dyDescent="0.25">
      <c r="B6" s="5" t="s">
        <v>8</v>
      </c>
      <c r="C6" s="109" t="s">
        <v>9</v>
      </c>
      <c r="D6" s="109"/>
    </row>
    <row r="8" spans="1:16" x14ac:dyDescent="0.25">
      <c r="B8" s="5" t="s">
        <v>10</v>
      </c>
      <c r="C8" s="6" t="s">
        <v>11</v>
      </c>
      <c r="D8" s="5" t="s">
        <v>12</v>
      </c>
      <c r="F8" s="5" t="s">
        <v>13</v>
      </c>
      <c r="G8" s="7" t="s">
        <v>14</v>
      </c>
      <c r="H8" s="5"/>
      <c r="K8" s="5" t="s">
        <v>15</v>
      </c>
      <c r="L8" s="5"/>
      <c r="M8" s="106" t="s">
        <v>16</v>
      </c>
      <c r="N8" s="106"/>
      <c r="O8" s="106"/>
    </row>
    <row r="9" spans="1:16" x14ac:dyDescent="0.25">
      <c r="B9" s="5" t="s">
        <v>17</v>
      </c>
      <c r="C9" s="6" t="s">
        <v>18</v>
      </c>
      <c r="D9" s="5"/>
      <c r="F9" s="5" t="s">
        <v>19</v>
      </c>
      <c r="G9" s="8" t="s">
        <v>20</v>
      </c>
      <c r="H9" s="5"/>
      <c r="K9" s="5" t="s">
        <v>21</v>
      </c>
      <c r="L9" s="5"/>
      <c r="M9" s="7" t="s">
        <v>22</v>
      </c>
      <c r="N9" s="5"/>
    </row>
    <row r="10" spans="1:16" x14ac:dyDescent="0.25">
      <c r="B10" s="5"/>
      <c r="C10" s="6"/>
      <c r="D10" s="5"/>
      <c r="K10" s="5" t="s">
        <v>23</v>
      </c>
      <c r="L10" s="5"/>
      <c r="M10" s="7" t="s">
        <v>24</v>
      </c>
      <c r="N10" s="5" t="s">
        <v>25</v>
      </c>
    </row>
    <row r="12" spans="1:16" x14ac:dyDescent="0.25">
      <c r="A12" s="90" t="s">
        <v>26</v>
      </c>
      <c r="B12" s="90" t="s">
        <v>27</v>
      </c>
      <c r="C12" s="96" t="s">
        <v>28</v>
      </c>
      <c r="D12" s="90" t="s">
        <v>29</v>
      </c>
      <c r="E12" s="105" t="s">
        <v>30</v>
      </c>
      <c r="F12" s="105"/>
      <c r="G12" s="105"/>
      <c r="H12" s="105"/>
      <c r="I12" s="105"/>
      <c r="J12" s="105" t="s">
        <v>31</v>
      </c>
      <c r="K12" s="105"/>
      <c r="L12" s="105" t="s">
        <v>32</v>
      </c>
      <c r="M12" s="105"/>
      <c r="N12" s="90" t="s">
        <v>33</v>
      </c>
      <c r="O12" s="90" t="s">
        <v>34</v>
      </c>
    </row>
    <row r="13" spans="1:16" ht="38.25" x14ac:dyDescent="0.25">
      <c r="A13" s="91"/>
      <c r="B13" s="91"/>
      <c r="C13" s="97"/>
      <c r="D13" s="91"/>
      <c r="E13" s="9" t="s">
        <v>35</v>
      </c>
      <c r="F13" s="9" t="s">
        <v>36</v>
      </c>
      <c r="G13" s="9" t="s">
        <v>37</v>
      </c>
      <c r="H13" s="9" t="s">
        <v>38</v>
      </c>
      <c r="I13" s="9" t="s">
        <v>39</v>
      </c>
      <c r="J13" s="9" t="s">
        <v>40</v>
      </c>
      <c r="K13" s="9" t="s">
        <v>41</v>
      </c>
      <c r="L13" s="9" t="s">
        <v>42</v>
      </c>
      <c r="M13" s="9" t="s">
        <v>43</v>
      </c>
      <c r="N13" s="91"/>
      <c r="O13" s="91"/>
    </row>
    <row r="14" spans="1:16" x14ac:dyDescent="0.25">
      <c r="A14" s="10"/>
      <c r="B14" s="11"/>
      <c r="C14" s="11"/>
      <c r="D14" s="11" t="s">
        <v>44</v>
      </c>
      <c r="E14" s="11" t="s">
        <v>45</v>
      </c>
      <c r="F14" s="11" t="s">
        <v>45</v>
      </c>
      <c r="G14" s="11" t="s">
        <v>46</v>
      </c>
      <c r="H14" s="11" t="s">
        <v>45</v>
      </c>
      <c r="I14" s="11" t="s">
        <v>47</v>
      </c>
      <c r="J14" s="11"/>
      <c r="K14" s="11"/>
      <c r="L14" s="11"/>
      <c r="M14" s="11"/>
      <c r="N14" s="12"/>
      <c r="O14" s="11"/>
    </row>
    <row r="15" spans="1:16" x14ac:dyDescent="0.25">
      <c r="A15" s="10"/>
      <c r="B15" s="11"/>
      <c r="C15" s="13" t="s">
        <v>48</v>
      </c>
      <c r="D15" s="13"/>
      <c r="E15" s="11"/>
      <c r="F15" s="11"/>
      <c r="G15" s="11"/>
      <c r="H15" s="11"/>
      <c r="I15" s="11"/>
      <c r="J15" s="11"/>
      <c r="K15" s="11"/>
      <c r="L15" s="11"/>
      <c r="M15" s="11"/>
      <c r="N15" s="12"/>
      <c r="O15" s="11"/>
    </row>
    <row r="16" spans="1:16" ht="51" x14ac:dyDescent="0.55000000000000004">
      <c r="A16" s="10" t="s">
        <v>49</v>
      </c>
      <c r="B16" s="14" t="s">
        <v>50</v>
      </c>
      <c r="C16" s="6" t="s">
        <v>51</v>
      </c>
      <c r="D16" s="146" t="s">
        <v>233</v>
      </c>
      <c r="E16" s="11"/>
      <c r="F16" s="11"/>
      <c r="G16" s="11"/>
      <c r="H16" s="11"/>
      <c r="I16" s="11"/>
      <c r="J16" s="10" t="s">
        <v>52</v>
      </c>
      <c r="K16" s="10" t="s">
        <v>53</v>
      </c>
      <c r="L16" s="10" t="s">
        <v>54</v>
      </c>
      <c r="M16" s="11" t="s">
        <v>55</v>
      </c>
      <c r="N16" s="15" t="s">
        <v>56</v>
      </c>
      <c r="O16" s="16">
        <v>62.6</v>
      </c>
      <c r="P16" s="3" t="s">
        <v>3</v>
      </c>
    </row>
    <row r="17" spans="1:15" x14ac:dyDescent="0.25">
      <c r="A17" s="10"/>
      <c r="B17" s="11"/>
      <c r="C17" s="17" t="s">
        <v>57</v>
      </c>
      <c r="D17" s="11"/>
      <c r="E17" s="11"/>
      <c r="F17" s="11"/>
      <c r="G17" s="11"/>
      <c r="H17" s="11"/>
      <c r="I17" s="11"/>
      <c r="J17" s="11" t="s">
        <v>12</v>
      </c>
      <c r="K17" s="18"/>
      <c r="L17" s="11"/>
      <c r="M17" s="19"/>
      <c r="N17" s="11"/>
      <c r="O17" s="20">
        <v>62.6</v>
      </c>
    </row>
    <row r="18" spans="1:15" x14ac:dyDescent="0.25">
      <c r="C18" s="5" t="s">
        <v>58</v>
      </c>
      <c r="J18" s="5" t="s">
        <v>59</v>
      </c>
      <c r="K18" s="21">
        <v>1.0900000000000001</v>
      </c>
      <c r="L18" s="5"/>
      <c r="M18" s="19" t="s">
        <v>59</v>
      </c>
      <c r="N18" s="5"/>
    </row>
    <row r="19" spans="1:15" x14ac:dyDescent="0.25">
      <c r="C19" s="22" t="s">
        <v>60</v>
      </c>
      <c r="L19" s="5"/>
      <c r="M19" s="10" t="s">
        <v>61</v>
      </c>
      <c r="N19" s="5"/>
      <c r="O19" s="16">
        <v>68.233999999999995</v>
      </c>
    </row>
    <row r="20" spans="1:15" x14ac:dyDescent="0.25">
      <c r="C20" s="5" t="s">
        <v>62</v>
      </c>
      <c r="L20" s="5"/>
      <c r="M20" s="10" t="s">
        <v>63</v>
      </c>
      <c r="N20" s="5"/>
      <c r="O20" s="16">
        <v>20.067620000000002</v>
      </c>
    </row>
    <row r="21" spans="1:15" x14ac:dyDescent="0.25">
      <c r="C21" s="23" t="s">
        <v>64</v>
      </c>
      <c r="L21" s="5"/>
      <c r="M21" s="10" t="s">
        <v>22</v>
      </c>
      <c r="N21" s="5"/>
      <c r="O21" s="16">
        <v>2.0470199999999998</v>
      </c>
    </row>
    <row r="22" spans="1:15" x14ac:dyDescent="0.25">
      <c r="B22" s="5" t="s">
        <v>47</v>
      </c>
      <c r="C22" s="23" t="s">
        <v>65</v>
      </c>
      <c r="L22" s="5"/>
      <c r="M22" s="10" t="s">
        <v>66</v>
      </c>
      <c r="N22" s="5"/>
      <c r="O22" s="16">
        <v>1.0235099999999999</v>
      </c>
    </row>
    <row r="23" spans="1:15" x14ac:dyDescent="0.25">
      <c r="B23" s="5" t="s">
        <v>47</v>
      </c>
      <c r="C23" s="23" t="s">
        <v>67</v>
      </c>
      <c r="L23" s="5"/>
      <c r="M23" s="10" t="s">
        <v>68</v>
      </c>
      <c r="N23" s="5"/>
      <c r="O23" s="16">
        <v>1.7058500000000001</v>
      </c>
    </row>
    <row r="24" spans="1:15" x14ac:dyDescent="0.25">
      <c r="B24" s="5" t="s">
        <v>47</v>
      </c>
      <c r="C24" s="23" t="s">
        <v>69</v>
      </c>
      <c r="L24" s="5"/>
      <c r="M24" s="10" t="s">
        <v>70</v>
      </c>
      <c r="N24" s="5"/>
      <c r="O24" s="16">
        <v>3.4117000000000002</v>
      </c>
    </row>
    <row r="25" spans="1:15" x14ac:dyDescent="0.25">
      <c r="B25" s="5" t="s">
        <v>47</v>
      </c>
      <c r="C25" s="23" t="s">
        <v>71</v>
      </c>
      <c r="L25" s="5"/>
      <c r="M25" s="24" t="s">
        <v>72</v>
      </c>
      <c r="N25" s="5"/>
      <c r="O25" s="16">
        <v>3.2547600000000001</v>
      </c>
    </row>
    <row r="26" spans="1:15" x14ac:dyDescent="0.25">
      <c r="B26" s="5" t="s">
        <v>47</v>
      </c>
      <c r="C26" s="23" t="s">
        <v>73</v>
      </c>
      <c r="L26" s="5"/>
      <c r="M26" s="24" t="s">
        <v>74</v>
      </c>
      <c r="N26" s="5"/>
      <c r="O26" s="16">
        <v>1.46021</v>
      </c>
    </row>
    <row r="27" spans="1:15" x14ac:dyDescent="0.25">
      <c r="B27" s="5" t="s">
        <v>47</v>
      </c>
      <c r="C27" s="23" t="s">
        <v>75</v>
      </c>
      <c r="L27" s="5"/>
      <c r="M27" s="10" t="s">
        <v>76</v>
      </c>
      <c r="N27" s="5"/>
      <c r="O27" s="16">
        <v>5.1175499999999996</v>
      </c>
    </row>
    <row r="28" spans="1:15" x14ac:dyDescent="0.25">
      <c r="B28" s="5" t="s">
        <v>47</v>
      </c>
      <c r="C28" s="23" t="s">
        <v>77</v>
      </c>
      <c r="L28" s="5"/>
      <c r="M28" s="10" t="s">
        <v>22</v>
      </c>
      <c r="N28" s="5"/>
      <c r="O28" s="16">
        <v>2.0470199999999998</v>
      </c>
    </row>
    <row r="29" spans="1:15" x14ac:dyDescent="0.25">
      <c r="C29" s="4" t="s">
        <v>78</v>
      </c>
      <c r="N29" s="5"/>
      <c r="O29" s="25">
        <v>88.30162</v>
      </c>
    </row>
    <row r="30" spans="1:15" x14ac:dyDescent="0.25">
      <c r="C30" s="5" t="s">
        <v>79</v>
      </c>
      <c r="L30" s="5"/>
      <c r="M30" s="19" t="s">
        <v>59</v>
      </c>
      <c r="N30" s="5"/>
    </row>
    <row r="31" spans="1:15" x14ac:dyDescent="0.25">
      <c r="C31" s="5" t="s">
        <v>80</v>
      </c>
      <c r="L31" s="5"/>
      <c r="M31" s="10" t="s">
        <v>81</v>
      </c>
      <c r="N31" s="5"/>
      <c r="O31" s="16">
        <v>40.177239999999998</v>
      </c>
    </row>
    <row r="32" spans="1:15" x14ac:dyDescent="0.25">
      <c r="C32" s="5" t="s">
        <v>82</v>
      </c>
      <c r="L32" s="5"/>
      <c r="M32" s="10" t="s">
        <v>81</v>
      </c>
      <c r="N32" s="5"/>
      <c r="O32" s="16">
        <v>40.177239999999998</v>
      </c>
    </row>
    <row r="33" spans="1:15" x14ac:dyDescent="0.25">
      <c r="C33" s="5" t="s">
        <v>83</v>
      </c>
      <c r="L33" s="5"/>
      <c r="M33" s="10" t="s">
        <v>84</v>
      </c>
      <c r="N33" s="5"/>
      <c r="O33" s="16">
        <v>34.437629999999999</v>
      </c>
    </row>
    <row r="34" spans="1:15" x14ac:dyDescent="0.25">
      <c r="C34" s="5" t="s">
        <v>85</v>
      </c>
      <c r="L34" s="5"/>
      <c r="M34" s="10" t="s">
        <v>68</v>
      </c>
      <c r="N34" s="5"/>
      <c r="O34" s="16">
        <v>2.2075399999999998</v>
      </c>
    </row>
    <row r="35" spans="1:15" x14ac:dyDescent="0.25">
      <c r="C35" s="5" t="s">
        <v>86</v>
      </c>
      <c r="L35" s="5"/>
      <c r="M35" s="10" t="s">
        <v>87</v>
      </c>
      <c r="N35" s="5"/>
      <c r="O35" s="16">
        <v>6.1811199999999999</v>
      </c>
    </row>
    <row r="36" spans="1:15" x14ac:dyDescent="0.25">
      <c r="C36" s="5" t="s">
        <v>88</v>
      </c>
      <c r="L36" s="5"/>
      <c r="M36" s="10" t="s">
        <v>89</v>
      </c>
      <c r="N36" s="5"/>
      <c r="O36" s="16">
        <v>5.2980900000000002</v>
      </c>
    </row>
    <row r="37" spans="1:15" x14ac:dyDescent="0.25">
      <c r="L37" s="5"/>
      <c r="M37" s="26" t="s">
        <v>90</v>
      </c>
      <c r="N37" s="5"/>
    </row>
    <row r="38" spans="1:15" x14ac:dyDescent="0.25">
      <c r="A38" s="90" t="s">
        <v>26</v>
      </c>
      <c r="B38" s="90" t="s">
        <v>27</v>
      </c>
      <c r="C38" s="96" t="s">
        <v>28</v>
      </c>
      <c r="D38" s="90" t="s">
        <v>29</v>
      </c>
      <c r="E38" s="105" t="s">
        <v>30</v>
      </c>
      <c r="F38" s="105"/>
      <c r="G38" s="105"/>
      <c r="H38" s="105"/>
      <c r="I38" s="105"/>
      <c r="J38" s="105" t="s">
        <v>31</v>
      </c>
      <c r="K38" s="105"/>
      <c r="L38" s="105" t="s">
        <v>32</v>
      </c>
      <c r="M38" s="105"/>
      <c r="N38" s="90" t="s">
        <v>33</v>
      </c>
      <c r="O38" s="90" t="s">
        <v>34</v>
      </c>
    </row>
    <row r="39" spans="1:15" ht="38.25" x14ac:dyDescent="0.25">
      <c r="A39" s="91"/>
      <c r="B39" s="91"/>
      <c r="C39" s="97"/>
      <c r="D39" s="91"/>
      <c r="E39" s="27" t="s">
        <v>91</v>
      </c>
      <c r="F39" s="27" t="s">
        <v>36</v>
      </c>
      <c r="G39" s="28"/>
      <c r="H39" s="27"/>
      <c r="I39" s="27" t="s">
        <v>39</v>
      </c>
      <c r="J39" s="9" t="s">
        <v>40</v>
      </c>
      <c r="K39" s="9" t="s">
        <v>41</v>
      </c>
      <c r="L39" s="9" t="s">
        <v>92</v>
      </c>
      <c r="M39" s="9" t="s">
        <v>93</v>
      </c>
      <c r="N39" s="91"/>
      <c r="O39" s="91"/>
    </row>
    <row r="40" spans="1:15" x14ac:dyDescent="0.25">
      <c r="A40" s="10"/>
      <c r="B40" s="11"/>
      <c r="C40" s="11"/>
      <c r="D40" s="11" t="s">
        <v>44</v>
      </c>
      <c r="E40" s="11" t="s">
        <v>94</v>
      </c>
      <c r="F40" s="11" t="s">
        <v>94</v>
      </c>
      <c r="G40" s="11"/>
      <c r="H40" s="11"/>
      <c r="I40" s="11" t="s">
        <v>95</v>
      </c>
      <c r="J40" s="11"/>
      <c r="K40" s="11"/>
      <c r="L40" s="11"/>
      <c r="M40" s="11"/>
      <c r="N40" s="12"/>
      <c r="O40" s="11"/>
    </row>
    <row r="41" spans="1:15" x14ac:dyDescent="0.25">
      <c r="A41" s="10"/>
      <c r="B41" s="11"/>
      <c r="C41" s="13" t="s">
        <v>96</v>
      </c>
      <c r="D41" s="13"/>
      <c r="E41" s="11"/>
      <c r="F41" s="11"/>
      <c r="G41" s="11"/>
      <c r="H41" s="11"/>
      <c r="I41" s="11"/>
      <c r="J41" s="11"/>
      <c r="K41" s="11"/>
      <c r="L41" s="11"/>
      <c r="M41" s="11"/>
      <c r="N41" s="12"/>
      <c r="O41" s="11"/>
    </row>
    <row r="42" spans="1:15" x14ac:dyDescent="0.25">
      <c r="A42" s="90" t="s">
        <v>26</v>
      </c>
      <c r="B42" s="90" t="s">
        <v>97</v>
      </c>
      <c r="C42" s="96" t="s">
        <v>28</v>
      </c>
      <c r="D42" s="90" t="s">
        <v>29</v>
      </c>
      <c r="E42" s="105" t="s">
        <v>30</v>
      </c>
      <c r="F42" s="105"/>
      <c r="G42" s="105"/>
      <c r="H42" s="105"/>
      <c r="I42" s="105"/>
      <c r="J42" s="105" t="s">
        <v>31</v>
      </c>
      <c r="K42" s="105"/>
      <c r="L42" s="105" t="s">
        <v>32</v>
      </c>
      <c r="M42" s="105"/>
      <c r="N42" s="90" t="s">
        <v>33</v>
      </c>
      <c r="O42" s="90" t="s">
        <v>34</v>
      </c>
    </row>
    <row r="43" spans="1:15" ht="25.5" x14ac:dyDescent="0.25">
      <c r="A43" s="91"/>
      <c r="B43" s="91"/>
      <c r="C43" s="97"/>
      <c r="D43" s="91"/>
      <c r="E43" s="6"/>
      <c r="F43" s="6"/>
      <c r="G43" s="9" t="s">
        <v>37</v>
      </c>
      <c r="H43" s="9"/>
      <c r="I43" s="9"/>
      <c r="J43" s="9" t="s">
        <v>40</v>
      </c>
      <c r="K43" s="9" t="s">
        <v>41</v>
      </c>
      <c r="L43" s="9" t="s">
        <v>92</v>
      </c>
      <c r="M43" s="9" t="s">
        <v>93</v>
      </c>
      <c r="N43" s="91"/>
      <c r="O43" s="91"/>
    </row>
    <row r="44" spans="1:15" x14ac:dyDescent="0.25">
      <c r="A44" s="10"/>
      <c r="B44" s="11"/>
      <c r="C44" s="11"/>
      <c r="D44" s="11" t="s">
        <v>44</v>
      </c>
      <c r="E44" s="11"/>
      <c r="F44" s="11"/>
      <c r="G44" s="11" t="s">
        <v>46</v>
      </c>
      <c r="H44" s="11"/>
      <c r="I44" s="11"/>
      <c r="J44" s="11"/>
      <c r="K44" s="11"/>
      <c r="L44" s="11"/>
      <c r="M44" s="11"/>
      <c r="N44" s="12"/>
      <c r="O44" s="11"/>
    </row>
    <row r="45" spans="1:15" x14ac:dyDescent="0.25">
      <c r="A45" s="10"/>
      <c r="B45" s="11"/>
      <c r="C45" s="13" t="s">
        <v>98</v>
      </c>
      <c r="D45" s="13"/>
      <c r="E45" s="11"/>
      <c r="F45" s="11"/>
      <c r="G45" s="11"/>
      <c r="H45" s="11"/>
      <c r="I45" s="11"/>
      <c r="J45" s="11"/>
      <c r="K45" s="11"/>
      <c r="L45" s="11"/>
      <c r="M45" s="11"/>
      <c r="N45" s="12"/>
      <c r="O45" s="11"/>
    </row>
    <row r="46" spans="1:15" x14ac:dyDescent="0.25">
      <c r="C46" s="5" t="s">
        <v>99</v>
      </c>
      <c r="D46" s="29"/>
      <c r="K46" s="29" t="s">
        <v>100</v>
      </c>
    </row>
    <row r="49" spans="1:17" s="1" customFormat="1" x14ac:dyDescent="0.25">
      <c r="C49" s="5" t="s">
        <v>101</v>
      </c>
      <c r="D49" s="29" t="s">
        <v>102</v>
      </c>
      <c r="K49" s="29" t="s">
        <v>103</v>
      </c>
    </row>
    <row r="50" spans="1:17" s="1" customFormat="1" x14ac:dyDescent="0.25">
      <c r="A50" s="30" t="s">
        <v>104</v>
      </c>
      <c r="L50" s="92" t="s">
        <v>105</v>
      </c>
      <c r="M50" s="92"/>
      <c r="N50" s="92"/>
      <c r="O50" s="92"/>
    </row>
    <row r="51" spans="1:17" ht="44.25" x14ac:dyDescent="0.55000000000000004">
      <c r="C51" s="93" t="s">
        <v>235</v>
      </c>
      <c r="D51" s="93"/>
      <c r="E51" s="93"/>
      <c r="F51" s="93"/>
      <c r="G51" s="93"/>
      <c r="H51" s="93"/>
      <c r="I51" s="93"/>
      <c r="J51" s="93"/>
      <c r="K51" s="93"/>
      <c r="P51" s="3" t="s">
        <v>3</v>
      </c>
    </row>
    <row r="53" spans="1:17" x14ac:dyDescent="0.25">
      <c r="M53" s="94" t="s">
        <v>106</v>
      </c>
      <c r="N53" s="94"/>
      <c r="O53" s="94"/>
    </row>
    <row r="54" spans="1:17" s="1" customFormat="1" x14ac:dyDescent="0.25">
      <c r="O54" s="31" t="s">
        <v>107</v>
      </c>
    </row>
    <row r="56" spans="1:17" x14ac:dyDescent="0.25">
      <c r="I56" s="95" t="s">
        <v>108</v>
      </c>
      <c r="J56" s="95"/>
      <c r="K56" s="95"/>
      <c r="L56" s="95"/>
      <c r="M56" s="95"/>
      <c r="N56" s="95"/>
      <c r="O56" s="95"/>
    </row>
    <row r="57" spans="1:17" ht="44.25" x14ac:dyDescent="0.55000000000000004">
      <c r="B57" s="5"/>
      <c r="C57" s="96" t="s">
        <v>109</v>
      </c>
      <c r="D57" s="98" t="s">
        <v>110</v>
      </c>
      <c r="E57" s="98"/>
      <c r="F57" s="98"/>
      <c r="G57" s="98"/>
      <c r="H57" s="99" t="s">
        <v>111</v>
      </c>
      <c r="I57" s="99"/>
      <c r="J57" s="99"/>
      <c r="K57" s="99"/>
      <c r="L57" s="100" t="s">
        <v>112</v>
      </c>
      <c r="M57" s="100"/>
      <c r="N57" s="100"/>
      <c r="O57" s="100"/>
      <c r="P57" s="3" t="s">
        <v>3</v>
      </c>
    </row>
    <row r="58" spans="1:17" ht="25.5" x14ac:dyDescent="0.25">
      <c r="B58" s="5"/>
      <c r="C58" s="97"/>
      <c r="D58" s="32" t="s">
        <v>113</v>
      </c>
      <c r="E58" s="101" t="s">
        <v>114</v>
      </c>
      <c r="F58" s="101"/>
      <c r="G58" s="33" t="s">
        <v>115</v>
      </c>
      <c r="H58" s="102" t="s">
        <v>116</v>
      </c>
      <c r="I58" s="102"/>
      <c r="J58" s="103" t="s">
        <v>113</v>
      </c>
      <c r="K58" s="103"/>
      <c r="L58" s="34" t="s">
        <v>117</v>
      </c>
      <c r="M58" s="32" t="s">
        <v>113</v>
      </c>
      <c r="N58" s="19" t="s">
        <v>118</v>
      </c>
      <c r="O58" s="19" t="s">
        <v>119</v>
      </c>
    </row>
    <row r="59" spans="1:17" x14ac:dyDescent="0.25">
      <c r="B59" s="5"/>
      <c r="C59" s="35" t="s">
        <v>120</v>
      </c>
      <c r="D59" s="36">
        <v>88.30162</v>
      </c>
      <c r="E59" s="104"/>
      <c r="F59" s="104"/>
      <c r="G59" s="37"/>
      <c r="H59" s="88"/>
      <c r="I59" s="88"/>
      <c r="J59" s="89">
        <v>555.05070000000001</v>
      </c>
      <c r="K59" s="89"/>
      <c r="L59" s="38"/>
      <c r="M59" s="81">
        <v>569.20450000000005</v>
      </c>
      <c r="N59" s="39"/>
      <c r="O59" s="40">
        <v>683.04539</v>
      </c>
      <c r="Q59" s="82">
        <f>M59-'НМЦ лота "под ключ"'!J25</f>
        <v>44.255170000000021</v>
      </c>
    </row>
    <row r="60" spans="1:17" x14ac:dyDescent="0.25">
      <c r="B60" s="5"/>
      <c r="C60" s="41" t="s">
        <v>121</v>
      </c>
      <c r="D60" s="42">
        <v>6.1811199999999999</v>
      </c>
      <c r="E60" s="84" t="s">
        <v>49</v>
      </c>
      <c r="F60" s="84"/>
      <c r="G60" s="43">
        <v>1</v>
      </c>
      <c r="H60" s="85" t="s">
        <v>122</v>
      </c>
      <c r="I60" s="85"/>
      <c r="J60" s="86">
        <v>27.62961</v>
      </c>
      <c r="K60" s="86"/>
      <c r="L60" s="42">
        <v>1.0255000000000001</v>
      </c>
      <c r="M60" s="42">
        <v>28.33417</v>
      </c>
      <c r="N60" s="44">
        <v>20</v>
      </c>
      <c r="O60" s="45">
        <v>34.000999999999998</v>
      </c>
    </row>
    <row r="61" spans="1:17" x14ac:dyDescent="0.25">
      <c r="B61" s="5"/>
      <c r="C61" s="41" t="s">
        <v>123</v>
      </c>
      <c r="D61" s="42">
        <v>40.177239999999998</v>
      </c>
      <c r="E61" s="84" t="s">
        <v>49</v>
      </c>
      <c r="F61" s="84"/>
      <c r="G61" s="37"/>
      <c r="H61" s="85" t="s">
        <v>124</v>
      </c>
      <c r="I61" s="85"/>
      <c r="J61" s="86">
        <v>228.60849999999999</v>
      </c>
      <c r="K61" s="86"/>
      <c r="L61" s="42">
        <v>1.0255000000000001</v>
      </c>
      <c r="M61" s="42">
        <v>234.43801999999999</v>
      </c>
      <c r="N61" s="44">
        <v>20</v>
      </c>
      <c r="O61" s="45">
        <v>281.32562000000001</v>
      </c>
    </row>
    <row r="62" spans="1:17" x14ac:dyDescent="0.25">
      <c r="B62" s="5"/>
      <c r="C62" s="41" t="s">
        <v>125</v>
      </c>
      <c r="D62" s="42">
        <v>34.437629999999999</v>
      </c>
      <c r="E62" s="84" t="s">
        <v>49</v>
      </c>
      <c r="F62" s="84"/>
      <c r="G62" s="37"/>
      <c r="H62" s="85" t="s">
        <v>126</v>
      </c>
      <c r="I62" s="85"/>
      <c r="J62" s="86">
        <v>181.48631</v>
      </c>
      <c r="K62" s="86"/>
      <c r="L62" s="42">
        <v>1.0255000000000001</v>
      </c>
      <c r="M62" s="42">
        <v>186.11421000000001</v>
      </c>
      <c r="N62" s="44">
        <v>20</v>
      </c>
      <c r="O62" s="45">
        <v>223.33705</v>
      </c>
    </row>
    <row r="63" spans="1:17" x14ac:dyDescent="0.25">
      <c r="B63" s="5"/>
      <c r="C63" s="41" t="s">
        <v>127</v>
      </c>
      <c r="D63" s="42">
        <v>2.2075399999999998</v>
      </c>
      <c r="E63" s="84" t="s">
        <v>49</v>
      </c>
      <c r="F63" s="84"/>
      <c r="G63" s="37"/>
      <c r="H63" s="85" t="s">
        <v>128</v>
      </c>
      <c r="I63" s="85"/>
      <c r="J63" s="86">
        <v>62.120179999999998</v>
      </c>
      <c r="K63" s="86"/>
      <c r="L63" s="42">
        <v>1.0255000000000001</v>
      </c>
      <c r="M63" s="42">
        <v>63.704239999999999</v>
      </c>
      <c r="N63" s="44">
        <v>20</v>
      </c>
      <c r="O63" s="45">
        <v>76.445089999999993</v>
      </c>
    </row>
    <row r="64" spans="1:17" x14ac:dyDescent="0.25">
      <c r="B64" s="5"/>
      <c r="C64" s="41" t="s">
        <v>129</v>
      </c>
      <c r="D64" s="42">
        <v>5.2980900000000002</v>
      </c>
      <c r="E64" s="84" t="s">
        <v>49</v>
      </c>
      <c r="F64" s="84"/>
      <c r="G64" s="37"/>
      <c r="H64" s="85" t="s">
        <v>130</v>
      </c>
      <c r="I64" s="85"/>
      <c r="J64" s="86">
        <v>55.206099999999999</v>
      </c>
      <c r="K64" s="86"/>
      <c r="L64" s="42">
        <v>1.0255000000000001</v>
      </c>
      <c r="M64" s="42">
        <v>56.613860000000003</v>
      </c>
      <c r="N64" s="44">
        <v>20</v>
      </c>
      <c r="O64" s="45">
        <v>67.936629999999994</v>
      </c>
    </row>
    <row r="65" spans="1:15" x14ac:dyDescent="0.25">
      <c r="C65" s="39" t="s">
        <v>131</v>
      </c>
      <c r="D65" s="36">
        <v>88.30162</v>
      </c>
      <c r="E65" s="87"/>
      <c r="F65" s="87"/>
      <c r="G65" s="38"/>
      <c r="H65" s="88"/>
      <c r="I65" s="88"/>
      <c r="J65" s="89">
        <v>555.05070000000001</v>
      </c>
      <c r="K65" s="89"/>
      <c r="L65" s="38"/>
      <c r="M65" s="36">
        <v>569.20450000000005</v>
      </c>
      <c r="N65" s="39"/>
      <c r="O65" s="40">
        <v>683.04539</v>
      </c>
    </row>
    <row r="67" spans="1:15" x14ac:dyDescent="0.25">
      <c r="A67" s="5" t="s">
        <v>12</v>
      </c>
      <c r="B67" s="5" t="s">
        <v>99</v>
      </c>
      <c r="C67" s="29"/>
      <c r="E67" s="29" t="s">
        <v>100</v>
      </c>
      <c r="F67" s="46"/>
      <c r="G67" s="46"/>
      <c r="H67" s="47"/>
    </row>
    <row r="69" spans="1:15" x14ac:dyDescent="0.25">
      <c r="K69" s="48" t="s">
        <v>132</v>
      </c>
    </row>
    <row r="70" spans="1:15" x14ac:dyDescent="0.25">
      <c r="A70" s="5" t="s">
        <v>12</v>
      </c>
      <c r="B70" s="5" t="s">
        <v>101</v>
      </c>
      <c r="C70" s="29" t="s">
        <v>102</v>
      </c>
      <c r="E70" s="29" t="s">
        <v>103</v>
      </c>
      <c r="F70" s="29"/>
      <c r="G70" s="29"/>
      <c r="H70" s="47"/>
      <c r="K70" s="49" t="s">
        <v>102</v>
      </c>
    </row>
    <row r="71" spans="1:15" x14ac:dyDescent="0.25">
      <c r="K71" s="83" t="s">
        <v>133</v>
      </c>
      <c r="L71" s="83"/>
      <c r="M71" s="83"/>
      <c r="N71" s="83"/>
      <c r="O71" s="83"/>
    </row>
    <row r="72" spans="1:15" x14ac:dyDescent="0.25">
      <c r="K72" s="83" t="s">
        <v>134</v>
      </c>
      <c r="L72" s="83"/>
      <c r="M72" s="83"/>
      <c r="N72" s="83"/>
      <c r="O72" s="83"/>
    </row>
  </sheetData>
  <mergeCells count="67">
    <mergeCell ref="M8:O8"/>
    <mergeCell ref="A3:B3"/>
    <mergeCell ref="C3:O3"/>
    <mergeCell ref="A4:B4"/>
    <mergeCell ref="C5:D5"/>
    <mergeCell ref="C6:D6"/>
    <mergeCell ref="L12:M12"/>
    <mergeCell ref="N12:N13"/>
    <mergeCell ref="O12:O13"/>
    <mergeCell ref="A38:A39"/>
    <mergeCell ref="B38:B39"/>
    <mergeCell ref="C38:C39"/>
    <mergeCell ref="D38:D39"/>
    <mergeCell ref="E38:I38"/>
    <mergeCell ref="J38:K38"/>
    <mergeCell ref="L38:M38"/>
    <mergeCell ref="A12:A13"/>
    <mergeCell ref="B12:B13"/>
    <mergeCell ref="C12:C13"/>
    <mergeCell ref="D12:D13"/>
    <mergeCell ref="E12:I12"/>
    <mergeCell ref="J12:K12"/>
    <mergeCell ref="N38:N39"/>
    <mergeCell ref="O38:O39"/>
    <mergeCell ref="A42:A43"/>
    <mergeCell ref="B42:B43"/>
    <mergeCell ref="C42:C43"/>
    <mergeCell ref="D42:D43"/>
    <mergeCell ref="E42:I42"/>
    <mergeCell ref="J42:K42"/>
    <mergeCell ref="L42:M42"/>
    <mergeCell ref="N42:N43"/>
    <mergeCell ref="C57:C58"/>
    <mergeCell ref="D57:G57"/>
    <mergeCell ref="H57:K57"/>
    <mergeCell ref="L57:O57"/>
    <mergeCell ref="E58:F58"/>
    <mergeCell ref="H58:I58"/>
    <mergeCell ref="J58:K58"/>
    <mergeCell ref="O42:O43"/>
    <mergeCell ref="L50:O50"/>
    <mergeCell ref="C51:K51"/>
    <mergeCell ref="M53:O53"/>
    <mergeCell ref="I56:O56"/>
    <mergeCell ref="H59:I59"/>
    <mergeCell ref="J59:K59"/>
    <mergeCell ref="E61:F61"/>
    <mergeCell ref="H61:I61"/>
    <mergeCell ref="J61:K61"/>
    <mergeCell ref="E60:F60"/>
    <mergeCell ref="H60:I60"/>
    <mergeCell ref="J60:K60"/>
    <mergeCell ref="E59:F59"/>
    <mergeCell ref="E62:F62"/>
    <mergeCell ref="H62:I62"/>
    <mergeCell ref="J62:K62"/>
    <mergeCell ref="E63:F63"/>
    <mergeCell ref="H63:I63"/>
    <mergeCell ref="J63:K63"/>
    <mergeCell ref="K71:O71"/>
    <mergeCell ref="K72:O72"/>
    <mergeCell ref="E64:F64"/>
    <mergeCell ref="H64:I64"/>
    <mergeCell ref="J64:K64"/>
    <mergeCell ref="E65:F65"/>
    <mergeCell ref="H65:I65"/>
    <mergeCell ref="J65:K65"/>
  </mergeCells>
  <pageMargins left="0.70866141732283472" right="0.15748031496062992" top="0.74803149606299213" bottom="0.74803149606299213" header="0.31496062992125984" footer="0.31496062992125984"/>
  <pageSetup paperSize="9" scale="46" orientation="portrait" r:id="rId1"/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workbookViewId="0">
      <selection sqref="A1:XFD1048576"/>
    </sheetView>
  </sheetViews>
  <sheetFormatPr defaultColWidth="9" defaultRowHeight="15" x14ac:dyDescent="0.25"/>
  <cols>
    <col min="1" max="1" width="4.5703125" style="1" customWidth="1"/>
    <col min="2" max="2" width="17.5703125" style="1" customWidth="1"/>
    <col min="3" max="3" width="48" style="1" customWidth="1"/>
    <col min="4" max="4" width="12.7109375" style="1" customWidth="1"/>
    <col min="5" max="5" width="13" style="1" customWidth="1"/>
    <col min="6" max="6" width="12" style="1" customWidth="1"/>
    <col min="7" max="7" width="13.7109375" style="1" customWidth="1"/>
    <col min="8" max="8" width="1.85546875" style="1" customWidth="1"/>
  </cols>
  <sheetData>
    <row r="1" spans="1:8" s="1" customFormat="1" ht="12.95" customHeight="1" x14ac:dyDescent="0.25"/>
    <row r="2" spans="1:8" s="1" customFormat="1" ht="12.95" customHeight="1" x14ac:dyDescent="0.25">
      <c r="B2" s="50" t="s">
        <v>6</v>
      </c>
      <c r="C2" s="112" t="s">
        <v>7</v>
      </c>
      <c r="D2" s="112"/>
      <c r="E2" s="112"/>
    </row>
    <row r="3" spans="1:8" s="1" customFormat="1" ht="12.95" customHeight="1" x14ac:dyDescent="0.25">
      <c r="C3" s="116" t="s">
        <v>135</v>
      </c>
      <c r="D3" s="116"/>
      <c r="E3" s="116"/>
    </row>
    <row r="4" spans="1:8" s="1" customFormat="1" ht="12.95" customHeight="1" x14ac:dyDescent="0.25">
      <c r="B4" s="50" t="s">
        <v>136</v>
      </c>
    </row>
    <row r="5" spans="1:8" s="1" customFormat="1" ht="12.95" customHeight="1" x14ac:dyDescent="0.25">
      <c r="C5" s="50" t="s">
        <v>137</v>
      </c>
    </row>
    <row r="6" spans="1:8" s="1" customFormat="1" ht="12.95" customHeight="1" x14ac:dyDescent="0.25">
      <c r="B6" s="112" t="s">
        <v>138</v>
      </c>
      <c r="C6" s="112"/>
      <c r="D6" s="112"/>
      <c r="E6" s="112"/>
      <c r="F6" s="112"/>
      <c r="G6" s="112"/>
    </row>
    <row r="7" spans="1:8" s="1" customFormat="1" ht="12.95" customHeight="1" x14ac:dyDescent="0.25"/>
    <row r="8" spans="1:8" s="1" customFormat="1" ht="12.95" customHeight="1" x14ac:dyDescent="0.25"/>
    <row r="9" spans="1:8" s="1" customFormat="1" ht="12.95" customHeight="1" x14ac:dyDescent="0.25">
      <c r="B9" s="117" t="s">
        <v>139</v>
      </c>
      <c r="C9" s="117"/>
      <c r="D9" s="117"/>
      <c r="E9" s="117"/>
      <c r="F9" s="117"/>
      <c r="G9" s="117"/>
    </row>
    <row r="10" spans="1:8" s="1" customFormat="1" ht="12.95" customHeight="1" x14ac:dyDescent="0.25"/>
    <row r="11" spans="1:8" s="1" customFormat="1" ht="12.95" customHeight="1" x14ac:dyDescent="0.25">
      <c r="B11" s="51" t="s">
        <v>140</v>
      </c>
      <c r="C11" s="52" t="s">
        <v>5</v>
      </c>
    </row>
    <row r="12" spans="1:8" s="1" customFormat="1" ht="50.1" customHeight="1" x14ac:dyDescent="0.55000000000000004">
      <c r="B12" s="118" t="s">
        <v>2</v>
      </c>
      <c r="C12" s="118"/>
      <c r="D12" s="118"/>
      <c r="E12" s="118"/>
      <c r="F12" s="118"/>
      <c r="G12" s="118"/>
      <c r="H12" s="3" t="s">
        <v>3</v>
      </c>
    </row>
    <row r="13" spans="1:8" s="1" customFormat="1" ht="12.95" customHeight="1" x14ac:dyDescent="0.25">
      <c r="B13" s="53"/>
      <c r="C13" s="116" t="s">
        <v>141</v>
      </c>
      <c r="D13" s="116"/>
      <c r="E13" s="116"/>
      <c r="F13" s="116"/>
      <c r="G13" s="116"/>
    </row>
    <row r="14" spans="1:8" s="1" customFormat="1" ht="12.95" customHeight="1" x14ac:dyDescent="0.25">
      <c r="B14" s="112" t="s">
        <v>142</v>
      </c>
      <c r="C14" s="112"/>
      <c r="D14" s="112"/>
      <c r="E14" s="112"/>
      <c r="F14" s="112"/>
      <c r="G14" s="112"/>
    </row>
    <row r="15" spans="1:8" s="1" customFormat="1" ht="12.95" customHeight="1" x14ac:dyDescent="0.25">
      <c r="A15" s="54"/>
      <c r="B15" s="54"/>
      <c r="C15" s="54"/>
      <c r="D15" s="54"/>
      <c r="E15" s="54"/>
      <c r="F15" s="54"/>
      <c r="G15" s="54" t="s">
        <v>143</v>
      </c>
    </row>
    <row r="16" spans="1:8" s="1" customFormat="1" ht="12.95" customHeight="1" x14ac:dyDescent="0.25">
      <c r="A16" s="113" t="s">
        <v>144</v>
      </c>
      <c r="B16" s="113" t="s">
        <v>145</v>
      </c>
      <c r="C16" s="113" t="s">
        <v>146</v>
      </c>
      <c r="D16" s="115" t="s">
        <v>147</v>
      </c>
      <c r="E16" s="115"/>
      <c r="F16" s="115"/>
      <c r="G16" s="113" t="s">
        <v>148</v>
      </c>
    </row>
    <row r="17" spans="1:7" s="1" customFormat="1" ht="39.950000000000003" customHeight="1" x14ac:dyDescent="0.25">
      <c r="A17" s="114"/>
      <c r="B17" s="114"/>
      <c r="C17" s="114"/>
      <c r="D17" s="55" t="s">
        <v>149</v>
      </c>
      <c r="E17" s="55" t="s">
        <v>150</v>
      </c>
      <c r="F17" s="55" t="s">
        <v>151</v>
      </c>
      <c r="G17" s="114"/>
    </row>
    <row r="18" spans="1:7" s="1" customFormat="1" ht="12.95" customHeight="1" x14ac:dyDescent="0.25">
      <c r="A18" s="56" t="s">
        <v>49</v>
      </c>
      <c r="B18" s="56" t="s">
        <v>53</v>
      </c>
      <c r="C18" s="56" t="s">
        <v>22</v>
      </c>
      <c r="D18" s="56" t="s">
        <v>152</v>
      </c>
      <c r="E18" s="56" t="s">
        <v>70</v>
      </c>
      <c r="F18" s="56" t="s">
        <v>89</v>
      </c>
      <c r="G18" s="56" t="s">
        <v>87</v>
      </c>
    </row>
    <row r="19" spans="1:7" s="1" customFormat="1" ht="12.95" customHeight="1" x14ac:dyDescent="0.25">
      <c r="A19" s="57"/>
      <c r="B19" s="110" t="s">
        <v>153</v>
      </c>
      <c r="C19" s="110"/>
      <c r="D19" s="110"/>
      <c r="E19" s="110"/>
      <c r="F19" s="110"/>
      <c r="G19" s="110"/>
    </row>
    <row r="20" spans="1:7" s="1" customFormat="1" ht="14.1" customHeight="1" x14ac:dyDescent="0.25">
      <c r="A20" s="57"/>
      <c r="B20" s="58"/>
      <c r="C20" s="57" t="s">
        <v>154</v>
      </c>
      <c r="D20" s="57"/>
      <c r="E20" s="57"/>
      <c r="F20" s="59">
        <v>2.0470199999999998</v>
      </c>
      <c r="G20" s="59">
        <v>2.0470199999999998</v>
      </c>
    </row>
    <row r="21" spans="1:7" s="1" customFormat="1" ht="12.95" customHeight="1" x14ac:dyDescent="0.25">
      <c r="A21" s="57"/>
      <c r="B21" s="58"/>
      <c r="C21" s="57" t="s">
        <v>155</v>
      </c>
      <c r="D21" s="57"/>
      <c r="E21" s="57"/>
      <c r="F21" s="60"/>
      <c r="G21" s="60"/>
    </row>
    <row r="22" spans="1:7" s="1" customFormat="1" ht="12.95" customHeight="1" x14ac:dyDescent="0.25">
      <c r="A22" s="57"/>
      <c r="B22" s="58"/>
      <c r="C22" s="57" t="s">
        <v>156</v>
      </c>
      <c r="D22" s="57"/>
      <c r="E22" s="57"/>
      <c r="F22" s="60"/>
      <c r="G22" s="60"/>
    </row>
    <row r="23" spans="1:7" s="1" customFormat="1" ht="12.95" customHeight="1" x14ac:dyDescent="0.25">
      <c r="A23" s="57"/>
      <c r="B23" s="58"/>
      <c r="C23" s="58" t="s">
        <v>157</v>
      </c>
      <c r="D23" s="57"/>
      <c r="E23" s="57"/>
      <c r="F23" s="61">
        <v>2.0470199999999998</v>
      </c>
      <c r="G23" s="61">
        <v>2.0470199999999998</v>
      </c>
    </row>
    <row r="24" spans="1:7" s="1" customFormat="1" ht="12.95" customHeight="1" x14ac:dyDescent="0.25">
      <c r="A24" s="58"/>
      <c r="B24" s="58"/>
      <c r="C24" s="58" t="s">
        <v>158</v>
      </c>
      <c r="D24" s="61">
        <v>209.38523000000001</v>
      </c>
      <c r="E24" s="61">
        <v>181.79969</v>
      </c>
      <c r="F24" s="61">
        <v>2.0470199999999998</v>
      </c>
      <c r="G24" s="61">
        <v>393.23194000000001</v>
      </c>
    </row>
    <row r="25" spans="1:7" s="1" customFormat="1" ht="12.95" customHeight="1" x14ac:dyDescent="0.25">
      <c r="A25" s="57"/>
      <c r="B25" s="58"/>
      <c r="C25" s="57" t="s">
        <v>159</v>
      </c>
      <c r="D25" s="59">
        <v>209.38523000000001</v>
      </c>
      <c r="E25" s="59">
        <v>181.79969</v>
      </c>
      <c r="F25" s="59">
        <v>2.0470199999999998</v>
      </c>
      <c r="G25" s="59">
        <v>393.23194000000001</v>
      </c>
    </row>
    <row r="26" spans="1:7" s="1" customFormat="1" ht="12.95" customHeight="1" x14ac:dyDescent="0.25">
      <c r="A26" s="57"/>
      <c r="B26" s="58"/>
      <c r="C26" s="57" t="s">
        <v>160</v>
      </c>
      <c r="D26" s="60"/>
      <c r="E26" s="60"/>
      <c r="F26" s="60"/>
      <c r="G26" s="60"/>
    </row>
    <row r="27" spans="1:7" s="1" customFormat="1" ht="12.95" customHeight="1" x14ac:dyDescent="0.25">
      <c r="A27" s="57"/>
      <c r="B27" s="58"/>
      <c r="C27" s="57" t="s">
        <v>161</v>
      </c>
      <c r="D27" s="60"/>
      <c r="E27" s="60"/>
      <c r="F27" s="60"/>
      <c r="G27" s="60"/>
    </row>
    <row r="28" spans="1:7" s="1" customFormat="1" ht="12.95" customHeight="1" x14ac:dyDescent="0.25">
      <c r="A28" s="57"/>
      <c r="B28" s="110" t="s">
        <v>162</v>
      </c>
      <c r="C28" s="110"/>
      <c r="D28" s="110"/>
      <c r="E28" s="110"/>
      <c r="F28" s="110"/>
      <c r="G28" s="110"/>
    </row>
    <row r="29" spans="1:7" s="1" customFormat="1" ht="12.95" customHeight="1" x14ac:dyDescent="0.25">
      <c r="A29" s="57"/>
      <c r="B29" s="57" t="s">
        <v>163</v>
      </c>
      <c r="C29" s="57" t="s">
        <v>164</v>
      </c>
      <c r="D29" s="59">
        <v>5.9722799999999996</v>
      </c>
      <c r="E29" s="57"/>
      <c r="F29" s="57"/>
      <c r="G29" s="59">
        <v>5.9722799999999996</v>
      </c>
    </row>
    <row r="30" spans="1:7" s="1" customFormat="1" ht="12.95" customHeight="1" x14ac:dyDescent="0.25">
      <c r="A30" s="57"/>
      <c r="B30" s="57" t="s">
        <v>163</v>
      </c>
      <c r="C30" s="57" t="s">
        <v>165</v>
      </c>
      <c r="D30" s="60"/>
      <c r="E30" s="57"/>
      <c r="F30" s="57"/>
      <c r="G30" s="60"/>
    </row>
    <row r="31" spans="1:7" s="1" customFormat="1" ht="12.95" customHeight="1" x14ac:dyDescent="0.25">
      <c r="A31" s="57"/>
      <c r="B31" s="57" t="s">
        <v>163</v>
      </c>
      <c r="C31" s="57" t="s">
        <v>166</v>
      </c>
      <c r="D31" s="60"/>
      <c r="E31" s="57"/>
      <c r="F31" s="57"/>
      <c r="G31" s="60"/>
    </row>
    <row r="32" spans="1:7" s="1" customFormat="1" ht="12.95" customHeight="1" x14ac:dyDescent="0.25">
      <c r="A32" s="58"/>
      <c r="B32" s="58"/>
      <c r="C32" s="58" t="s">
        <v>167</v>
      </c>
      <c r="D32" s="61">
        <v>5.9722799999999996</v>
      </c>
      <c r="E32" s="62"/>
      <c r="F32" s="62"/>
      <c r="G32" s="61">
        <v>5.9722799999999996</v>
      </c>
    </row>
    <row r="33" spans="1:7" s="1" customFormat="1" ht="12.95" customHeight="1" x14ac:dyDescent="0.25">
      <c r="A33" s="58"/>
      <c r="B33" s="58"/>
      <c r="C33" s="58" t="s">
        <v>168</v>
      </c>
      <c r="D33" s="61">
        <v>215.35750999999999</v>
      </c>
      <c r="E33" s="61">
        <v>181.79969</v>
      </c>
      <c r="F33" s="61">
        <v>2.0470199999999998</v>
      </c>
      <c r="G33" s="61">
        <v>399.20422000000002</v>
      </c>
    </row>
    <row r="34" spans="1:7" s="1" customFormat="1" ht="12.95" customHeight="1" x14ac:dyDescent="0.25">
      <c r="A34" s="57"/>
      <c r="B34" s="110" t="s">
        <v>169</v>
      </c>
      <c r="C34" s="110"/>
      <c r="D34" s="110"/>
      <c r="E34" s="110"/>
      <c r="F34" s="110"/>
      <c r="G34" s="110"/>
    </row>
    <row r="35" spans="1:7" s="1" customFormat="1" ht="12.95" customHeight="1" x14ac:dyDescent="0.25">
      <c r="A35" s="57"/>
      <c r="B35" s="55" t="s">
        <v>170</v>
      </c>
      <c r="C35" s="57" t="s">
        <v>171</v>
      </c>
      <c r="D35" s="59">
        <v>9.9537999999999993</v>
      </c>
      <c r="E35" s="57"/>
      <c r="F35" s="57"/>
      <c r="G35" s="59">
        <v>9.9537999999999993</v>
      </c>
    </row>
    <row r="36" spans="1:7" s="1" customFormat="1" ht="12.95" customHeight="1" x14ac:dyDescent="0.25">
      <c r="A36" s="57"/>
      <c r="B36" s="55" t="s">
        <v>170</v>
      </c>
      <c r="C36" s="57" t="s">
        <v>172</v>
      </c>
      <c r="D36" s="60"/>
      <c r="E36" s="57"/>
      <c r="F36" s="57"/>
      <c r="G36" s="60"/>
    </row>
    <row r="37" spans="1:7" s="1" customFormat="1" ht="12.95" customHeight="1" x14ac:dyDescent="0.25">
      <c r="A37" s="57"/>
      <c r="B37" s="55" t="s">
        <v>170</v>
      </c>
      <c r="C37" s="57" t="s">
        <v>173</v>
      </c>
      <c r="D37" s="60"/>
      <c r="E37" s="57"/>
      <c r="F37" s="57"/>
      <c r="G37" s="60"/>
    </row>
    <row r="38" spans="1:7" s="1" customFormat="1" ht="12.95" customHeight="1" x14ac:dyDescent="0.25">
      <c r="A38" s="58"/>
      <c r="B38" s="58"/>
      <c r="C38" s="58" t="s">
        <v>174</v>
      </c>
      <c r="D38" s="61">
        <v>9.9537999999999993</v>
      </c>
      <c r="E38" s="62"/>
      <c r="F38" s="62"/>
      <c r="G38" s="61">
        <v>9.9537999999999993</v>
      </c>
    </row>
    <row r="39" spans="1:7" s="1" customFormat="1" ht="12.95" customHeight="1" x14ac:dyDescent="0.25">
      <c r="A39" s="58"/>
      <c r="B39" s="58"/>
      <c r="C39" s="58" t="s">
        <v>175</v>
      </c>
      <c r="D39" s="61">
        <v>225.31130999999999</v>
      </c>
      <c r="E39" s="61">
        <v>181.79969</v>
      </c>
      <c r="F39" s="61">
        <v>2.0470199999999998</v>
      </c>
      <c r="G39" s="61">
        <v>409.15800999999999</v>
      </c>
    </row>
    <row r="40" spans="1:7" s="1" customFormat="1" ht="12.95" customHeight="1" x14ac:dyDescent="0.25">
      <c r="A40" s="58"/>
      <c r="B40" s="110" t="s">
        <v>176</v>
      </c>
      <c r="C40" s="110"/>
      <c r="D40" s="110"/>
      <c r="E40" s="110"/>
      <c r="F40" s="110"/>
      <c r="G40" s="110"/>
    </row>
    <row r="41" spans="1:7" s="1" customFormat="1" ht="12.95" customHeight="1" x14ac:dyDescent="0.25">
      <c r="A41" s="57"/>
      <c r="B41" s="57"/>
      <c r="C41" s="57" t="s">
        <v>177</v>
      </c>
      <c r="D41" s="59">
        <v>3.6919400000000002</v>
      </c>
      <c r="E41" s="57"/>
      <c r="F41" s="57"/>
      <c r="G41" s="59">
        <v>3.6919400000000002</v>
      </c>
    </row>
    <row r="42" spans="1:7" s="1" customFormat="1" ht="12.95" customHeight="1" x14ac:dyDescent="0.25">
      <c r="A42" s="57"/>
      <c r="B42" s="57"/>
      <c r="C42" s="57" t="s">
        <v>178</v>
      </c>
      <c r="D42" s="60"/>
      <c r="E42" s="57"/>
      <c r="F42" s="57"/>
      <c r="G42" s="60"/>
    </row>
    <row r="43" spans="1:7" s="1" customFormat="1" ht="12.95" customHeight="1" x14ac:dyDescent="0.25">
      <c r="A43" s="57"/>
      <c r="B43" s="57"/>
      <c r="C43" s="57" t="s">
        <v>179</v>
      </c>
      <c r="D43" s="60"/>
      <c r="E43" s="57"/>
      <c r="F43" s="57"/>
      <c r="G43" s="60"/>
    </row>
    <row r="44" spans="1:7" s="1" customFormat="1" ht="12.95" customHeight="1" x14ac:dyDescent="0.25">
      <c r="A44" s="57"/>
      <c r="B44" s="57" t="s">
        <v>163</v>
      </c>
      <c r="C44" s="57" t="s">
        <v>180</v>
      </c>
      <c r="D44" s="57"/>
      <c r="E44" s="57"/>
      <c r="F44" s="59">
        <v>63.704239999999999</v>
      </c>
      <c r="G44" s="59">
        <v>63.704239999999999</v>
      </c>
    </row>
    <row r="45" spans="1:7" s="1" customFormat="1" ht="12.95" customHeight="1" x14ac:dyDescent="0.25">
      <c r="A45" s="57"/>
      <c r="B45" s="57" t="s">
        <v>163</v>
      </c>
      <c r="C45" s="57" t="s">
        <v>181</v>
      </c>
      <c r="D45" s="57"/>
      <c r="E45" s="57"/>
      <c r="F45" s="60"/>
      <c r="G45" s="60"/>
    </row>
    <row r="46" spans="1:7" s="1" customFormat="1" ht="12.95" customHeight="1" x14ac:dyDescent="0.25">
      <c r="A46" s="57"/>
      <c r="B46" s="55" t="s">
        <v>163</v>
      </c>
      <c r="C46" s="57" t="s">
        <v>182</v>
      </c>
      <c r="D46" s="57"/>
      <c r="E46" s="57"/>
      <c r="F46" s="60"/>
      <c r="G46" s="60"/>
    </row>
    <row r="47" spans="1:7" s="1" customFormat="1" ht="12.95" customHeight="1" x14ac:dyDescent="0.25">
      <c r="A47" s="57"/>
      <c r="B47" s="57" t="s">
        <v>163</v>
      </c>
      <c r="C47" s="57" t="s">
        <v>183</v>
      </c>
      <c r="D47" s="57"/>
      <c r="E47" s="57"/>
      <c r="F47" s="59">
        <v>18.474979999999999</v>
      </c>
      <c r="G47" s="59">
        <v>18.474979999999999</v>
      </c>
    </row>
    <row r="48" spans="1:7" s="1" customFormat="1" ht="12.95" customHeight="1" x14ac:dyDescent="0.25">
      <c r="A48" s="57"/>
      <c r="B48" s="57" t="s">
        <v>163</v>
      </c>
      <c r="C48" s="57" t="s">
        <v>184</v>
      </c>
      <c r="D48" s="57"/>
      <c r="E48" s="57"/>
      <c r="F48" s="60"/>
      <c r="G48" s="60"/>
    </row>
    <row r="49" spans="1:7" s="1" customFormat="1" ht="12.95" customHeight="1" x14ac:dyDescent="0.25">
      <c r="A49" s="57"/>
      <c r="B49" s="57" t="s">
        <v>163</v>
      </c>
      <c r="C49" s="57" t="s">
        <v>185</v>
      </c>
      <c r="D49" s="57"/>
      <c r="E49" s="57"/>
      <c r="F49" s="60"/>
      <c r="G49" s="60"/>
    </row>
    <row r="50" spans="1:7" s="1" customFormat="1" ht="12.95" customHeight="1" x14ac:dyDescent="0.25">
      <c r="A50" s="58"/>
      <c r="B50" s="58"/>
      <c r="C50" s="58" t="s">
        <v>186</v>
      </c>
      <c r="D50" s="61">
        <v>3.6919400000000002</v>
      </c>
      <c r="E50" s="57"/>
      <c r="F50" s="61">
        <v>82.179220000000001</v>
      </c>
      <c r="G50" s="61">
        <v>85.871160000000003</v>
      </c>
    </row>
    <row r="51" spans="1:7" s="1" customFormat="1" ht="12.95" customHeight="1" x14ac:dyDescent="0.25">
      <c r="A51" s="58"/>
      <c r="B51" s="58"/>
      <c r="C51" s="58" t="s">
        <v>187</v>
      </c>
      <c r="D51" s="61">
        <v>229.00325000000001</v>
      </c>
      <c r="E51" s="61">
        <v>181.79969</v>
      </c>
      <c r="F51" s="61">
        <v>84.226240000000004</v>
      </c>
      <c r="G51" s="61">
        <v>495.02918</v>
      </c>
    </row>
    <row r="52" spans="1:7" s="1" customFormat="1" ht="12.95" customHeight="1" x14ac:dyDescent="0.25">
      <c r="A52" s="58"/>
      <c r="B52" s="110" t="s">
        <v>188</v>
      </c>
      <c r="C52" s="110"/>
      <c r="D52" s="110"/>
      <c r="E52" s="110"/>
      <c r="F52" s="110"/>
      <c r="G52" s="110"/>
    </row>
    <row r="53" spans="1:7" s="1" customFormat="1" ht="12.95" customHeight="1" x14ac:dyDescent="0.25">
      <c r="A53" s="57"/>
      <c r="B53" s="55"/>
      <c r="C53" s="57" t="s">
        <v>159</v>
      </c>
      <c r="D53" s="57"/>
      <c r="E53" s="57"/>
      <c r="F53" s="59">
        <v>34.779429999999998</v>
      </c>
      <c r="G53" s="59">
        <v>34.779429999999998</v>
      </c>
    </row>
    <row r="54" spans="1:7" s="1" customFormat="1" ht="12.95" customHeight="1" x14ac:dyDescent="0.25">
      <c r="A54" s="57"/>
      <c r="B54" s="55"/>
      <c r="C54" s="57" t="s">
        <v>160</v>
      </c>
      <c r="D54" s="57"/>
      <c r="E54" s="57"/>
      <c r="F54" s="60"/>
      <c r="G54" s="60"/>
    </row>
    <row r="55" spans="1:7" s="1" customFormat="1" ht="12.95" customHeight="1" x14ac:dyDescent="0.25">
      <c r="A55" s="57"/>
      <c r="B55" s="55"/>
      <c r="C55" s="57" t="s">
        <v>161</v>
      </c>
      <c r="D55" s="57"/>
      <c r="E55" s="57"/>
      <c r="F55" s="60"/>
      <c r="G55" s="60"/>
    </row>
    <row r="56" spans="1:7" s="1" customFormat="1" ht="12.95" customHeight="1" x14ac:dyDescent="0.25">
      <c r="A56" s="58"/>
      <c r="B56" s="58"/>
      <c r="C56" s="58" t="s">
        <v>189</v>
      </c>
      <c r="D56" s="58"/>
      <c r="E56" s="58"/>
      <c r="F56" s="61">
        <v>34.779429999999998</v>
      </c>
      <c r="G56" s="61">
        <v>34.779429999999998</v>
      </c>
    </row>
    <row r="57" spans="1:7" s="1" customFormat="1" ht="12.95" customHeight="1" x14ac:dyDescent="0.25">
      <c r="A57" s="58"/>
      <c r="B57" s="58"/>
      <c r="C57" s="58" t="s">
        <v>190</v>
      </c>
      <c r="D57" s="61">
        <v>229.00325000000001</v>
      </c>
      <c r="E57" s="61">
        <v>181.79969</v>
      </c>
      <c r="F57" s="61">
        <v>119.00566999999999</v>
      </c>
      <c r="G57" s="61">
        <v>529.80859999999996</v>
      </c>
    </row>
    <row r="58" spans="1:7" s="1" customFormat="1" ht="12.95" customHeight="1" x14ac:dyDescent="0.25">
      <c r="A58" s="58"/>
      <c r="B58" s="110" t="s">
        <v>191</v>
      </c>
      <c r="C58" s="110"/>
      <c r="D58" s="110"/>
      <c r="E58" s="110"/>
      <c r="F58" s="110"/>
      <c r="G58" s="110"/>
    </row>
    <row r="59" spans="1:7" s="1" customFormat="1" ht="12.95" customHeight="1" x14ac:dyDescent="0.25">
      <c r="A59" s="57"/>
      <c r="B59" s="57"/>
      <c r="C59" s="57" t="s">
        <v>192</v>
      </c>
      <c r="D59" s="57"/>
      <c r="E59" s="57"/>
      <c r="F59" s="59">
        <v>27.677320000000002</v>
      </c>
      <c r="G59" s="59">
        <v>27.677320000000002</v>
      </c>
    </row>
    <row r="60" spans="1:7" s="1" customFormat="1" ht="12.95" customHeight="1" x14ac:dyDescent="0.25">
      <c r="A60" s="57"/>
      <c r="B60" s="55"/>
      <c r="C60" s="55" t="s">
        <v>193</v>
      </c>
      <c r="D60" s="57"/>
      <c r="E60" s="57"/>
      <c r="F60" s="60"/>
      <c r="G60" s="60"/>
    </row>
    <row r="61" spans="1:7" s="1" customFormat="1" ht="12.95" customHeight="1" x14ac:dyDescent="0.25">
      <c r="A61" s="57"/>
      <c r="B61" s="57"/>
      <c r="C61" s="57" t="s">
        <v>194</v>
      </c>
      <c r="D61" s="57"/>
      <c r="E61" s="57"/>
      <c r="F61" s="60"/>
      <c r="G61" s="60"/>
    </row>
    <row r="62" spans="1:7" s="1" customFormat="1" ht="12.95" customHeight="1" x14ac:dyDescent="0.25">
      <c r="A62" s="57"/>
      <c r="B62" s="57"/>
      <c r="C62" s="57" t="s">
        <v>195</v>
      </c>
      <c r="D62" s="57"/>
      <c r="E62" s="57"/>
      <c r="F62" s="59">
        <v>27.677320000000002</v>
      </c>
      <c r="G62" s="59">
        <v>27.677320000000002</v>
      </c>
    </row>
    <row r="63" spans="1:7" s="1" customFormat="1" ht="12.95" customHeight="1" x14ac:dyDescent="0.25">
      <c r="A63" s="58"/>
      <c r="B63" s="58"/>
      <c r="C63" s="58" t="s">
        <v>196</v>
      </c>
      <c r="D63" s="62"/>
      <c r="E63" s="62"/>
      <c r="F63" s="62"/>
      <c r="G63" s="61">
        <v>557.48591999999996</v>
      </c>
    </row>
    <row r="64" spans="1:7" s="1" customFormat="1" ht="12.95" customHeight="1" x14ac:dyDescent="0.25">
      <c r="A64" s="57"/>
      <c r="B64" s="58"/>
      <c r="C64" s="57" t="s">
        <v>159</v>
      </c>
      <c r="D64" s="59">
        <v>229.00325000000001</v>
      </c>
      <c r="E64" s="59">
        <v>181.79969</v>
      </c>
      <c r="F64" s="59">
        <v>146.68298999999999</v>
      </c>
      <c r="G64" s="59">
        <v>557.48591999999996</v>
      </c>
    </row>
    <row r="65" spans="1:8" s="1" customFormat="1" ht="12.95" customHeight="1" x14ac:dyDescent="0.25">
      <c r="A65" s="57"/>
      <c r="B65" s="58"/>
      <c r="C65" s="57" t="s">
        <v>160</v>
      </c>
      <c r="D65" s="60"/>
      <c r="E65" s="60"/>
      <c r="F65" s="60"/>
      <c r="G65" s="60"/>
    </row>
    <row r="66" spans="1:8" s="1" customFormat="1" ht="12.95" customHeight="1" x14ac:dyDescent="0.25">
      <c r="A66" s="57"/>
      <c r="B66" s="58"/>
      <c r="C66" s="57" t="s">
        <v>161</v>
      </c>
      <c r="D66" s="60"/>
      <c r="E66" s="60"/>
      <c r="F66" s="60"/>
      <c r="G66" s="60"/>
    </row>
    <row r="67" spans="1:8" s="1" customFormat="1" ht="12.95" customHeight="1" x14ac:dyDescent="0.25">
      <c r="A67" s="58"/>
      <c r="B67" s="110" t="s">
        <v>197</v>
      </c>
      <c r="C67" s="110"/>
      <c r="D67" s="110"/>
      <c r="E67" s="110"/>
      <c r="F67" s="110"/>
      <c r="G67" s="110"/>
    </row>
    <row r="68" spans="1:8" s="1" customFormat="1" ht="69.95" customHeight="1" x14ac:dyDescent="0.8">
      <c r="A68" s="57"/>
      <c r="B68" s="55" t="s">
        <v>198</v>
      </c>
      <c r="C68" s="55" t="s">
        <v>199</v>
      </c>
      <c r="D68" s="63">
        <v>5.4347700000000003</v>
      </c>
      <c r="E68" s="63">
        <v>4.3145199999999999</v>
      </c>
      <c r="F68" s="63">
        <v>1.9692799999999999</v>
      </c>
      <c r="G68" s="63">
        <v>11.718579999999999</v>
      </c>
      <c r="H68" s="64" t="s">
        <v>3</v>
      </c>
    </row>
    <row r="69" spans="1:8" s="1" customFormat="1" ht="12.95" customHeight="1" x14ac:dyDescent="0.25">
      <c r="A69" s="58"/>
      <c r="B69" s="58" t="s">
        <v>200</v>
      </c>
      <c r="C69" s="58"/>
      <c r="D69" s="65">
        <v>234.43801999999999</v>
      </c>
      <c r="E69" s="65">
        <v>186.11421000000001</v>
      </c>
      <c r="F69" s="65">
        <v>148.65226999999999</v>
      </c>
      <c r="G69" s="65">
        <v>569.20450000000005</v>
      </c>
    </row>
    <row r="70" spans="1:8" s="1" customFormat="1" ht="12.95" customHeight="1" x14ac:dyDescent="0.25">
      <c r="A70" s="58"/>
      <c r="B70" s="58"/>
      <c r="C70" s="58" t="s">
        <v>201</v>
      </c>
      <c r="D70" s="58"/>
      <c r="E70" s="58"/>
      <c r="F70" s="62"/>
      <c r="G70" s="58"/>
    </row>
    <row r="71" spans="1:8" s="1" customFormat="1" ht="12.95" customHeight="1" x14ac:dyDescent="0.25">
      <c r="A71" s="58"/>
      <c r="B71" s="58"/>
      <c r="C71" s="58"/>
      <c r="D71" s="66"/>
      <c r="E71" s="66"/>
      <c r="F71" s="66"/>
      <c r="G71" s="66"/>
    </row>
    <row r="72" spans="1:8" s="1" customFormat="1" ht="12.95" customHeight="1" x14ac:dyDescent="0.25">
      <c r="A72" s="58"/>
      <c r="B72" s="58"/>
      <c r="C72" s="58"/>
      <c r="D72" s="66"/>
      <c r="E72" s="66"/>
      <c r="F72" s="66"/>
      <c r="G72" s="66"/>
    </row>
    <row r="73" spans="1:8" s="1" customFormat="1" ht="12.95" customHeight="1" x14ac:dyDescent="0.25">
      <c r="A73" s="58"/>
      <c r="B73" s="58" t="s">
        <v>202</v>
      </c>
      <c r="C73" s="58"/>
      <c r="D73" s="58"/>
      <c r="E73" s="58"/>
      <c r="F73" s="58"/>
      <c r="G73" s="58"/>
    </row>
    <row r="74" spans="1:8" s="1" customFormat="1" ht="12.95" customHeight="1" x14ac:dyDescent="0.25">
      <c r="A74" s="57"/>
      <c r="B74" s="57" t="s">
        <v>118</v>
      </c>
      <c r="C74" s="57"/>
      <c r="D74" s="67">
        <v>46.89</v>
      </c>
      <c r="E74" s="67">
        <v>37.22</v>
      </c>
      <c r="F74" s="67">
        <v>29.73</v>
      </c>
      <c r="G74" s="67">
        <v>113.84</v>
      </c>
    </row>
    <row r="75" spans="1:8" s="1" customFormat="1" ht="12.95" customHeight="1" x14ac:dyDescent="0.25">
      <c r="A75" s="58"/>
      <c r="B75" s="58" t="s">
        <v>203</v>
      </c>
      <c r="C75" s="58"/>
      <c r="D75" s="65">
        <v>281.32562000000001</v>
      </c>
      <c r="E75" s="65">
        <v>223.33705</v>
      </c>
      <c r="F75" s="65">
        <v>178.38272000000001</v>
      </c>
      <c r="G75" s="65">
        <v>683.04539999999997</v>
      </c>
    </row>
    <row r="76" spans="1:8" s="1" customFormat="1" ht="12.95" customHeight="1" x14ac:dyDescent="0.25">
      <c r="A76" s="53"/>
      <c r="B76" s="53"/>
      <c r="C76" s="53"/>
      <c r="D76" s="53"/>
      <c r="E76" s="53"/>
      <c r="F76" s="53"/>
      <c r="G76" s="53"/>
    </row>
    <row r="77" spans="1:8" s="1" customFormat="1" ht="12.95" customHeight="1" x14ac:dyDescent="0.25"/>
    <row r="78" spans="1:8" ht="15" customHeight="1" x14ac:dyDescent="0.25">
      <c r="B78" s="51" t="s">
        <v>99</v>
      </c>
      <c r="C78" s="111"/>
      <c r="D78" s="111"/>
      <c r="F78" s="68" t="s">
        <v>100</v>
      </c>
    </row>
    <row r="79" spans="1:8" ht="15" customHeight="1" x14ac:dyDescent="0.25"/>
    <row r="80" spans="1:8" ht="15" customHeight="1" x14ac:dyDescent="0.25">
      <c r="B80" s="51" t="s">
        <v>12</v>
      </c>
    </row>
    <row r="81" spans="2:6" ht="15" customHeight="1" x14ac:dyDescent="0.25">
      <c r="B81" s="69" t="s">
        <v>101</v>
      </c>
      <c r="C81" s="111" t="s">
        <v>102</v>
      </c>
      <c r="D81" s="111"/>
      <c r="F81" s="68" t="s">
        <v>103</v>
      </c>
    </row>
  </sheetData>
  <mergeCells count="21">
    <mergeCell ref="C13:G13"/>
    <mergeCell ref="C2:E2"/>
    <mergeCell ref="C3:E3"/>
    <mergeCell ref="B6:G6"/>
    <mergeCell ref="B9:G9"/>
    <mergeCell ref="B12:G12"/>
    <mergeCell ref="B14:G14"/>
    <mergeCell ref="A16:A17"/>
    <mergeCell ref="B16:B17"/>
    <mergeCell ref="C16:C17"/>
    <mergeCell ref="D16:F16"/>
    <mergeCell ref="G16:G17"/>
    <mergeCell ref="B67:G67"/>
    <mergeCell ref="C78:D78"/>
    <mergeCell ref="C81:D81"/>
    <mergeCell ref="B19:G19"/>
    <mergeCell ref="B28:G28"/>
    <mergeCell ref="B34:G34"/>
    <mergeCell ref="B40:G40"/>
    <mergeCell ref="B52:G52"/>
    <mergeCell ref="B58:G5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13" workbookViewId="0">
      <selection sqref="A1:XFD1048576"/>
    </sheetView>
  </sheetViews>
  <sheetFormatPr defaultColWidth="9" defaultRowHeight="15" x14ac:dyDescent="0.25"/>
  <cols>
    <col min="1" max="2" width="9" style="1" customWidth="1"/>
    <col min="3" max="3" width="18.5703125" style="1" customWidth="1"/>
    <col min="4" max="4" width="9" style="1" customWidth="1"/>
    <col min="5" max="5" width="17.140625" style="1" customWidth="1"/>
    <col min="6" max="6" width="13.7109375" style="1" customWidth="1"/>
    <col min="7" max="7" width="13.140625" style="1" customWidth="1"/>
    <col min="8" max="8" width="13" style="1" customWidth="1"/>
    <col min="9" max="9" width="11.85546875" style="1" customWidth="1"/>
    <col min="10" max="10" width="17.28515625" style="1" customWidth="1"/>
    <col min="11" max="11" width="1.5703125" style="1" customWidth="1"/>
  </cols>
  <sheetData>
    <row r="1" spans="1:11" ht="15" customHeight="1" x14ac:dyDescent="0.25">
      <c r="I1" s="141" t="s">
        <v>105</v>
      </c>
      <c r="J1" s="141"/>
    </row>
    <row r="2" spans="1:11" ht="50.1" customHeight="1" x14ac:dyDescent="0.55000000000000004">
      <c r="K2" s="3" t="s">
        <v>3</v>
      </c>
    </row>
    <row r="3" spans="1:11" ht="15" customHeight="1" x14ac:dyDescent="0.25">
      <c r="I3" s="142" t="s">
        <v>204</v>
      </c>
      <c r="J3" s="142"/>
    </row>
    <row r="4" spans="1:11" ht="15" customHeight="1" x14ac:dyDescent="0.25">
      <c r="I4" s="143" t="s">
        <v>12</v>
      </c>
      <c r="J4" s="143"/>
    </row>
    <row r="5" spans="1:11" ht="15" customHeight="1" x14ac:dyDescent="0.25">
      <c r="J5" s="70" t="s">
        <v>205</v>
      </c>
    </row>
    <row r="6" spans="1:11" ht="15" customHeight="1" x14ac:dyDescent="0.25">
      <c r="A6" s="144" t="s">
        <v>206</v>
      </c>
      <c r="B6" s="144"/>
      <c r="C6" s="144"/>
      <c r="D6" s="144"/>
      <c r="E6" s="144"/>
      <c r="F6" s="144"/>
      <c r="G6" s="144"/>
      <c r="H6" s="144"/>
      <c r="I6" s="144"/>
      <c r="J6" s="144"/>
    </row>
    <row r="7" spans="1:11" ht="50.1" customHeight="1" x14ac:dyDescent="0.55000000000000004">
      <c r="A7" s="145" t="s">
        <v>2</v>
      </c>
      <c r="B7" s="145"/>
      <c r="C7" s="145"/>
      <c r="D7" s="145"/>
      <c r="E7" s="145"/>
      <c r="F7" s="145"/>
      <c r="G7" s="145"/>
      <c r="H7" s="145"/>
      <c r="I7" s="145"/>
      <c r="J7" s="145"/>
      <c r="K7" s="3" t="s">
        <v>3</v>
      </c>
    </row>
    <row r="8" spans="1:11" ht="50.1" customHeight="1" x14ac:dyDescent="0.55000000000000004">
      <c r="A8" s="140" t="s">
        <v>207</v>
      </c>
      <c r="B8" s="140"/>
      <c r="C8" s="140"/>
      <c r="D8" s="140"/>
      <c r="E8" s="140"/>
      <c r="F8" s="140"/>
      <c r="G8" s="140"/>
      <c r="H8" s="140"/>
      <c r="I8" s="140"/>
      <c r="J8" s="140"/>
      <c r="K8" s="3" t="s">
        <v>3</v>
      </c>
    </row>
    <row r="9" spans="1:11" ht="15" customHeight="1" x14ac:dyDescent="0.25">
      <c r="A9" s="71" t="s">
        <v>5</v>
      </c>
      <c r="B9" s="72"/>
      <c r="C9" s="72"/>
      <c r="D9" s="72"/>
      <c r="E9" s="72"/>
      <c r="F9" s="72"/>
      <c r="G9" s="72"/>
      <c r="H9" s="72"/>
      <c r="I9" s="72"/>
      <c r="J9" s="72"/>
    </row>
    <row r="10" spans="1:11" ht="11.1" customHeight="1" x14ac:dyDescent="0.25">
      <c r="A10" s="137" t="s">
        <v>26</v>
      </c>
      <c r="B10" s="137" t="s">
        <v>1</v>
      </c>
      <c r="C10" s="137"/>
      <c r="D10" s="137"/>
      <c r="E10" s="128" t="s">
        <v>208</v>
      </c>
      <c r="F10" s="128" t="s">
        <v>209</v>
      </c>
      <c r="G10" s="128" t="s">
        <v>210</v>
      </c>
      <c r="H10" s="128" t="s">
        <v>211</v>
      </c>
      <c r="I10" s="128" t="s">
        <v>212</v>
      </c>
      <c r="J10" s="130" t="s">
        <v>213</v>
      </c>
    </row>
    <row r="11" spans="1:11" ht="11.1" customHeight="1" x14ac:dyDescent="0.25">
      <c r="A11" s="138"/>
      <c r="B11" s="138"/>
      <c r="C11" s="139"/>
      <c r="D11" s="139"/>
      <c r="E11" s="129"/>
      <c r="F11" s="129"/>
      <c r="G11" s="129"/>
      <c r="H11" s="129"/>
      <c r="I11" s="129"/>
      <c r="J11" s="131"/>
    </row>
    <row r="12" spans="1:11" ht="11.1" customHeight="1" x14ac:dyDescent="0.25">
      <c r="A12" s="138"/>
      <c r="B12" s="138"/>
      <c r="C12" s="139"/>
      <c r="D12" s="139"/>
      <c r="E12" s="129"/>
      <c r="F12" s="129"/>
      <c r="G12" s="129"/>
      <c r="H12" s="129"/>
      <c r="I12" s="129"/>
      <c r="J12" s="131"/>
    </row>
    <row r="13" spans="1:11" ht="11.1" customHeight="1" x14ac:dyDescent="0.25">
      <c r="A13" s="138"/>
      <c r="B13" s="138"/>
      <c r="C13" s="139"/>
      <c r="D13" s="139"/>
      <c r="E13" s="129"/>
      <c r="F13" s="129"/>
      <c r="G13" s="129"/>
      <c r="H13" s="129"/>
      <c r="I13" s="129"/>
      <c r="J13" s="132"/>
    </row>
    <row r="14" spans="1:11" s="1" customFormat="1" ht="30" customHeight="1" x14ac:dyDescent="0.25">
      <c r="A14" s="133">
        <v>1</v>
      </c>
      <c r="B14" s="113" t="s">
        <v>214</v>
      </c>
      <c r="C14" s="113"/>
      <c r="D14" s="55" t="s">
        <v>215</v>
      </c>
      <c r="E14" s="73">
        <v>39.834530000000001</v>
      </c>
      <c r="F14" s="135">
        <v>34.143880000000003</v>
      </c>
      <c r="G14" s="135">
        <v>2.1887099999999999</v>
      </c>
      <c r="H14" s="135">
        <v>2.81846</v>
      </c>
      <c r="I14" s="135">
        <v>6.1284000000000001</v>
      </c>
      <c r="J14" s="136">
        <v>85.113979999999998</v>
      </c>
    </row>
    <row r="15" spans="1:11" s="1" customFormat="1" ht="30.95" customHeight="1" x14ac:dyDescent="0.25">
      <c r="A15" s="134"/>
      <c r="B15" s="114"/>
      <c r="C15" s="127"/>
      <c r="D15" s="55" t="s">
        <v>216</v>
      </c>
      <c r="E15" s="74"/>
      <c r="F15" s="124"/>
      <c r="G15" s="124"/>
      <c r="H15" s="124"/>
      <c r="I15" s="124"/>
      <c r="J15" s="120"/>
    </row>
    <row r="16" spans="1:11" s="1" customFormat="1" ht="39" customHeight="1" x14ac:dyDescent="0.25">
      <c r="A16" s="134"/>
      <c r="B16" s="114"/>
      <c r="C16" s="127"/>
      <c r="D16" s="55" t="s">
        <v>217</v>
      </c>
      <c r="E16" s="74"/>
      <c r="F16" s="124"/>
      <c r="G16" s="124"/>
      <c r="H16" s="124"/>
      <c r="I16" s="124"/>
      <c r="J16" s="121"/>
    </row>
    <row r="17" spans="1:11" ht="26.1" customHeight="1" x14ac:dyDescent="0.25">
      <c r="A17" s="125">
        <v>2</v>
      </c>
      <c r="B17" s="113" t="s">
        <v>218</v>
      </c>
      <c r="C17" s="113"/>
      <c r="D17" s="55" t="s">
        <v>219</v>
      </c>
      <c r="E17" s="75" t="s">
        <v>124</v>
      </c>
      <c r="F17" s="123">
        <v>5.27</v>
      </c>
      <c r="G17" s="123">
        <v>28.14</v>
      </c>
      <c r="H17" s="123">
        <v>10.42</v>
      </c>
      <c r="I17" s="123">
        <v>4.47</v>
      </c>
      <c r="J17" s="119"/>
    </row>
    <row r="18" spans="1:11" ht="26.1" customHeight="1" x14ac:dyDescent="0.25">
      <c r="A18" s="126"/>
      <c r="B18" s="114"/>
      <c r="C18" s="127"/>
      <c r="D18" s="55" t="s">
        <v>220</v>
      </c>
      <c r="E18" s="75" t="s">
        <v>124</v>
      </c>
      <c r="F18" s="124"/>
      <c r="G18" s="124"/>
      <c r="H18" s="124"/>
      <c r="I18" s="124"/>
      <c r="J18" s="120"/>
    </row>
    <row r="19" spans="1:11" ht="26.1" customHeight="1" x14ac:dyDescent="0.25">
      <c r="A19" s="126"/>
      <c r="B19" s="114"/>
      <c r="C19" s="127"/>
      <c r="D19" s="55" t="s">
        <v>221</v>
      </c>
      <c r="E19" s="75" t="s">
        <v>222</v>
      </c>
      <c r="F19" s="124"/>
      <c r="G19" s="124"/>
      <c r="H19" s="124"/>
      <c r="I19" s="124"/>
      <c r="J19" s="120"/>
    </row>
    <row r="20" spans="1:11" ht="26.1" customHeight="1" x14ac:dyDescent="0.25">
      <c r="A20" s="126"/>
      <c r="B20" s="114"/>
      <c r="C20" s="127"/>
      <c r="D20" s="55" t="s">
        <v>223</v>
      </c>
      <c r="E20" s="75" t="s">
        <v>222</v>
      </c>
      <c r="F20" s="124"/>
      <c r="G20" s="124"/>
      <c r="H20" s="124"/>
      <c r="I20" s="124"/>
      <c r="J20" s="120"/>
    </row>
    <row r="21" spans="1:11" ht="26.1" customHeight="1" x14ac:dyDescent="0.25">
      <c r="A21" s="126"/>
      <c r="B21" s="114"/>
      <c r="C21" s="127"/>
      <c r="D21" s="55" t="s">
        <v>224</v>
      </c>
      <c r="E21" s="75" t="s">
        <v>225</v>
      </c>
      <c r="F21" s="124"/>
      <c r="G21" s="124"/>
      <c r="H21" s="124"/>
      <c r="I21" s="124"/>
      <c r="J21" s="120"/>
    </row>
    <row r="22" spans="1:11" ht="15" customHeight="1" x14ac:dyDescent="0.25">
      <c r="A22" s="126"/>
      <c r="B22" s="114"/>
      <c r="C22" s="127"/>
      <c r="D22" s="55" t="s">
        <v>217</v>
      </c>
      <c r="E22" s="75" t="s">
        <v>225</v>
      </c>
      <c r="F22" s="124"/>
      <c r="G22" s="124"/>
      <c r="H22" s="124"/>
      <c r="I22" s="124"/>
      <c r="J22" s="121"/>
    </row>
    <row r="23" spans="1:11" ht="50.1" customHeight="1" x14ac:dyDescent="0.55000000000000004">
      <c r="A23" s="76">
        <v>3</v>
      </c>
      <c r="B23" s="113" t="s">
        <v>226</v>
      </c>
      <c r="C23" s="113"/>
      <c r="D23" s="113"/>
      <c r="E23" s="77">
        <v>226.65848</v>
      </c>
      <c r="F23" s="77">
        <v>179.93825000000001</v>
      </c>
      <c r="G23" s="77">
        <v>61.590299999999999</v>
      </c>
      <c r="H23" s="77">
        <v>29.36835</v>
      </c>
      <c r="I23" s="77">
        <v>27.39395</v>
      </c>
      <c r="J23" s="78">
        <v>524.94933000000003</v>
      </c>
      <c r="K23" s="3" t="s">
        <v>3</v>
      </c>
    </row>
    <row r="24" spans="1:11" s="1" customFormat="1" ht="51.95" customHeight="1" x14ac:dyDescent="0.55000000000000004">
      <c r="A24" s="76">
        <v>4</v>
      </c>
      <c r="B24" s="113" t="s">
        <v>227</v>
      </c>
      <c r="C24" s="113"/>
      <c r="D24" s="113"/>
      <c r="E24" s="75" t="s">
        <v>228</v>
      </c>
      <c r="F24" s="75" t="s">
        <v>228</v>
      </c>
      <c r="G24" s="75" t="s">
        <v>228</v>
      </c>
      <c r="H24" s="75" t="s">
        <v>228</v>
      </c>
      <c r="I24" s="75" t="s">
        <v>228</v>
      </c>
      <c r="J24" s="79"/>
      <c r="K24" s="3" t="s">
        <v>3</v>
      </c>
    </row>
    <row r="25" spans="1:11" s="1" customFormat="1" ht="51" customHeight="1" x14ac:dyDescent="0.55000000000000004">
      <c r="A25" s="76">
        <v>5</v>
      </c>
      <c r="B25" s="113" t="s">
        <v>229</v>
      </c>
      <c r="C25" s="113"/>
      <c r="D25" s="113"/>
      <c r="E25" s="77">
        <v>226.65848</v>
      </c>
      <c r="F25" s="77">
        <v>179.93825000000001</v>
      </c>
      <c r="G25" s="77">
        <v>61.590299999999999</v>
      </c>
      <c r="H25" s="77">
        <v>29.36835</v>
      </c>
      <c r="I25" s="77">
        <v>27.39395</v>
      </c>
      <c r="J25" s="78">
        <v>524.94933000000003</v>
      </c>
      <c r="K25" s="3" t="s">
        <v>3</v>
      </c>
    </row>
    <row r="26" spans="1:11" ht="15" customHeight="1" x14ac:dyDescent="0.25">
      <c r="A26" s="80">
        <v>7</v>
      </c>
      <c r="B26" s="122" t="s">
        <v>230</v>
      </c>
      <c r="C26" s="122"/>
      <c r="D26" s="122"/>
      <c r="E26" s="77">
        <v>45.331699999999998</v>
      </c>
      <c r="F26" s="77">
        <v>35.987650000000002</v>
      </c>
      <c r="G26" s="77">
        <v>12.318059999999999</v>
      </c>
      <c r="H26" s="77">
        <v>5.8736699999999997</v>
      </c>
      <c r="I26" s="77">
        <v>5.47879</v>
      </c>
      <c r="J26" s="78">
        <v>104.98987</v>
      </c>
    </row>
    <row r="27" spans="1:11" ht="50.1" customHeight="1" x14ac:dyDescent="0.55000000000000004">
      <c r="A27" s="80">
        <v>8</v>
      </c>
      <c r="B27" s="122" t="s">
        <v>231</v>
      </c>
      <c r="C27" s="122"/>
      <c r="D27" s="122"/>
      <c r="E27" s="77">
        <v>271.99018000000001</v>
      </c>
      <c r="F27" s="77">
        <v>215.92590000000001</v>
      </c>
      <c r="G27" s="77">
        <v>73.908360000000002</v>
      </c>
      <c r="H27" s="77">
        <v>35.242019999999997</v>
      </c>
      <c r="I27" s="77">
        <v>32.87274</v>
      </c>
      <c r="J27" s="78">
        <v>629.93920000000003</v>
      </c>
      <c r="K27" s="3" t="s">
        <v>3</v>
      </c>
    </row>
    <row r="28" spans="1:11" ht="12.95" customHeight="1" x14ac:dyDescent="0.25">
      <c r="A28" s="53"/>
      <c r="B28" s="53"/>
      <c r="C28" s="53"/>
      <c r="D28" s="53"/>
      <c r="E28" s="53"/>
      <c r="F28" s="53"/>
      <c r="G28" s="53"/>
      <c r="H28" s="53"/>
      <c r="I28" s="53"/>
      <c r="J28" s="53"/>
    </row>
    <row r="29" spans="1:11" ht="15" customHeight="1" x14ac:dyDescent="0.25">
      <c r="C29" s="69" t="s">
        <v>99</v>
      </c>
      <c r="D29" s="68"/>
      <c r="F29" s="68"/>
      <c r="H29" s="68" t="s">
        <v>100</v>
      </c>
    </row>
    <row r="30" spans="1:11" ht="15" customHeight="1" x14ac:dyDescent="0.25"/>
    <row r="31" spans="1:11" ht="15" customHeight="1" x14ac:dyDescent="0.25"/>
    <row r="32" spans="1:11" ht="15" customHeight="1" x14ac:dyDescent="0.25">
      <c r="C32" s="69" t="s">
        <v>101</v>
      </c>
      <c r="D32" s="68" t="s">
        <v>102</v>
      </c>
      <c r="F32" s="68"/>
      <c r="H32" s="68" t="s">
        <v>103</v>
      </c>
    </row>
    <row r="33" spans="3:8" ht="15" customHeight="1" x14ac:dyDescent="0.25"/>
    <row r="34" spans="3:8" ht="15" customHeight="1" x14ac:dyDescent="0.25">
      <c r="C34" s="50" t="s">
        <v>232</v>
      </c>
      <c r="D34" s="54" t="s">
        <v>102</v>
      </c>
      <c r="F34" s="54"/>
      <c r="H34" s="54" t="s">
        <v>103</v>
      </c>
    </row>
    <row r="35" spans="3:8" ht="11.1" customHeight="1" x14ac:dyDescent="0.25"/>
  </sheetData>
  <mergeCells count="33">
    <mergeCell ref="A8:J8"/>
    <mergeCell ref="I1:J1"/>
    <mergeCell ref="I3:J3"/>
    <mergeCell ref="I4:J4"/>
    <mergeCell ref="A6:J6"/>
    <mergeCell ref="A7:J7"/>
    <mergeCell ref="I10:I13"/>
    <mergeCell ref="J10:J13"/>
    <mergeCell ref="A14:A16"/>
    <mergeCell ref="B14:C16"/>
    <mergeCell ref="F14:F16"/>
    <mergeCell ref="G14:G16"/>
    <mergeCell ref="H14:H16"/>
    <mergeCell ref="I14:I16"/>
    <mergeCell ref="J14:J16"/>
    <mergeCell ref="A10:A13"/>
    <mergeCell ref="B10:D13"/>
    <mergeCell ref="E10:E13"/>
    <mergeCell ref="F10:F13"/>
    <mergeCell ref="G10:G13"/>
    <mergeCell ref="H10:H13"/>
    <mergeCell ref="B27:D27"/>
    <mergeCell ref="A17:A22"/>
    <mergeCell ref="B17:C22"/>
    <mergeCell ref="F17:F22"/>
    <mergeCell ref="G17:G22"/>
    <mergeCell ref="J17:J22"/>
    <mergeCell ref="B23:D23"/>
    <mergeCell ref="B24:D24"/>
    <mergeCell ref="B25:D25"/>
    <mergeCell ref="B26:D26"/>
    <mergeCell ref="H17:H22"/>
    <mergeCell ref="I17:I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ССР</vt:lpstr>
      <vt:lpstr>НМЦ лота "под ключ"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Есев Роман Николаевич</dc:creator>
  <cp:lastModifiedBy>Костина Марина Владимировна</cp:lastModifiedBy>
  <cp:lastPrinted>2020-12-29T07:26:03Z</cp:lastPrinted>
  <dcterms:created xsi:type="dcterms:W3CDTF">2020-12-24T07:22:55Z</dcterms:created>
  <dcterms:modified xsi:type="dcterms:W3CDTF">2021-02-01T06:01:56Z</dcterms:modified>
</cp:coreProperties>
</file>